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16" windowHeight="850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<sst xmlns="http://schemas.openxmlformats.org/spreadsheetml/2006/main" count="1133" uniqueCount="428">
  <si>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</si>
  <si>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</si>
  <si>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</si>
  <si>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</si>
  <si>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</si>
  <si>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</si>
  <si>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</si>
  <si>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</si>
  <si>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</si>
  <si>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</si>
  <si>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</si>
  <si>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</si>
  <si>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</si>
  <si>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</si>
  <si>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</si>
  <si>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</si>
  <si>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</si>
  <si>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</si>
  <si>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</si>
  <si>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</si>
  <si>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</si>
  <si>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</si>
  <si>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</si>
  <si>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</si>
  <si>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</si>
  <si>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</si>
  <si>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</si>
  <si>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</si>
  <si>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</si>
  <si>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</si>
  <si>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</si>
  <si>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</si>
  <si>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</si>
  <si>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</si>
  <si>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</si>
  <si>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</si>
  <si>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</si>
  <si>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</si>
  <si>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</si>
  <si>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</si>
  <si>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</si>
  <si>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</si>
  <si>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</si>
  <si>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</si>
  <si>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</si>
  <si>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</si>
  <si>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</si>
  <si>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</si>
  <si>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</si>
  <si>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</si>
  <si>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</si>
  <si>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</si>
  <si>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</si>
  <si>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</si>
  <si>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</si>
  <si>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</si>
  <si>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</si>
  <si>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</si>
  <si>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</si>
  <si>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</si>
  <si>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</si>
  <si>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</si>
  <si>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</si>
  <si>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</si>
  <si>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</si>
  <si>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</si>
  <si>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</si>
  <si>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</si>
  <si>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</si>
  <si>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</si>
  <si>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</si>
  <si>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</si>
  <si>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</si>
  <si>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</si>
  <si>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</si>
  <si>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</si>
  <si>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</si>
  <si>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</si>
  <si>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</si>
  <si>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</si>
  <si>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</si>
  <si>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</si>
  <si>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</si>
  <si>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</si>
  <si>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</si>
  <si>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</si>
  <si>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</si>
  <si>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</si>
  <si>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</si>
  <si>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</si>
  <si>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</si>
  <si>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</si>
  <si>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</si>
  <si>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</si>
  <si>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</si>
  <si>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</si>
  <si>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</si>
  <si>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</si>
  <si>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</si>
  <si>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</si>
  <si>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</si>
  <si>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</si>
  <si>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</si>
  <si>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</si>
  <si>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</si>
  <si>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</si>
  <si>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</si>
  <si>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</si>
  <si>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</si>
  <si>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</si>
  <si>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</si>
  <si>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</si>
  <si>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</si>
  <si>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</si>
  <si>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</si>
  <si>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</si>
  <si>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</si>
  <si>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</si>
  <si>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</si>
  <si>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</si>
  <si>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</si>
  <si>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</si>
  <si>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</si>
  <si>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</si>
  <si>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</si>
  <si>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</si>
  <si>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</si>
  <si>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</si>
  <si>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</si>
  <si>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</si>
  <si>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</si>
  <si>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</si>
  <si>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</si>
  <si>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</si>
  <si>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</si>
  <si>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</si>
  <si>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</si>
  <si>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</si>
  <si>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</si>
  <si>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</si>
  <si>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</si>
  <si>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</si>
  <si>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</si>
  <si>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</si>
  <si>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</si>
  <si>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</si>
  <si>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</si>
  <si>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</si>
  <si>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</si>
  <si>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</si>
  <si>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</si>
  <si>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</si>
  <si>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</si>
  <si>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</si>
  <si>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</si>
  <si>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</si>
  <si>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</si>
  <si>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</si>
  <si>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</si>
  <si>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</si>
  <si>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</si>
  <si>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</si>
  <si>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</si>
  <si>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</si>
  <si>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</si>
  <si>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</si>
  <si>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</si>
  <si>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</si>
  <si>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</si>
  <si>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</si>
  <si>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</si>
  <si>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</si>
  <si>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</si>
  <si>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</si>
  <si>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</si>
  <si>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</si>
  <si>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</si>
  <si>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</si>
  <si>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</si>
  <si>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</si>
  <si>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</si>
  <si>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</si>
  <si>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</si>
  <si>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</si>
  <si>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</si>
  <si>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</si>
  <si>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</si>
  <si>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</si>
  <si>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</si>
  <si>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</si>
  <si>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</si>
  <si>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</si>
  <si>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</si>
  <si>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</si>
  <si>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</si>
  <si>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</si>
  <si>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</si>
  <si>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</si>
  <si>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</si>
  <si>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</si>
  <si>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</si>
  <si>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</si>
  <si>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</si>
  <si>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</si>
  <si>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</si>
  <si>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</si>
  <si>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</si>
  <si>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</si>
  <si>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</si>
  <si>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</si>
  <si>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</si>
  <si>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</si>
  <si>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</si>
  <si>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</si>
  <si>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</si>
  <si>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</si>
  <si>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</si>
  <si>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</si>
  <si>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</si>
  <si>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</si>
  <si>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</si>
  <si>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</si>
  <si>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</si>
  <si>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</si>
  <si>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</si>
  <si>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</si>
  <si>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</si>
  <si>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</si>
  <si>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</si>
  <si>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</si>
  <si>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</si>
  <si>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</si>
  <si>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</si>
  <si>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</si>
  <si>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</si>
  <si>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</si>
  <si>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</si>
  <si>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</si>
  <si>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</si>
  <si>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</si>
  <si>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</si>
  <si>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</si>
  <si>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</si>
  <si>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</si>
  <si>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</si>
  <si>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</si>
  <si>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</si>
  <si>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</si>
  <si>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</si>
  <si>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</si>
  <si>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</si>
  <si>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</si>
  <si>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</si>
  <si>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</si>
  <si>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</si>
  <si>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</si>
  <si>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</si>
  <si>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</si>
  <si>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</si>
  <si>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</si>
  <si>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</si>
  <si>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</si>
  <si>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</si>
  <si>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</si>
  <si>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</si>
  <si>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</si>
  <si>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</si>
  <si>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</si>
  <si>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</si>
  <si>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</si>
  <si>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</si>
  <si>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</si>
  <si>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</si>
  <si>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</si>
  <si>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</si>
  <si>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</si>
  <si>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</si>
  <si>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</si>
  <si>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</si>
  <si>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</si>
  <si>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</si>
  <si>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</si>
  <si>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</si>
  <si>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</si>
  <si>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</si>
  <si>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</si>
  <si>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</si>
  <si>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</si>
  <si>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</si>
  <si>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</si>
  <si>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</si>
  <si>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</si>
  <si>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</si>
  <si>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</si>
  <si>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</si>
  <si>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</si>
  <si>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</si>
  <si>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</si>
  <si>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</si>
  <si>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</si>
  <si>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</si>
  <si>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</si>
  <si>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</si>
  <si>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</si>
  <si>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</si>
  <si>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</si>
  <si>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</si>
  <si>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</si>
  <si>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</si>
  <si>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</si>
  <si>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</si>
  <si>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</si>
  <si>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</si>
  <si>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</si>
  <si>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</si>
  <si>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</si>
  <si>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</si>
  <si>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</si>
  <si>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</si>
  <si>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</si>
  <si>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</si>
  <si>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</si>
  <si>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</si>
  <si>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</si>
  <si>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</si>
  <si>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</si>
  <si>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</si>
  <si>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</si>
  <si>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</si>
  <si>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</si>
  <si>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</si>
  <si>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</si>
  <si>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</si>
  <si>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</si>
  <si>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</si>
  <si>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</si>
  <si>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</si>
  <si>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</si>
  <si>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</si>
  <si>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</si>
  <si>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</si>
  <si>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</si>
  <si>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</si>
  <si>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</si>
  <si>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</si>
  <si>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</si>
  <si>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</si>
  <si>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</si>
  <si>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</si>
  <si>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</si>
  <si>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</si>
  <si>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</si>
  <si>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</si>
  <si>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</si>
  <si>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</si>
  <si>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</si>
  <si>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</si>
  <si>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</si>
  <si>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</si>
  <si>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</si>
  <si>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</si>
  <si>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</si>
  <si>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</si>
  <si>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</si>
  <si>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</si>
  <si>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</si>
  <si>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</si>
  <si>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</si>
  <si>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</si>
  <si>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</si>
  <si>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</si>
  <si>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</si>
  <si>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</si>
  <si>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</si>
  <si>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</si>
  <si>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</si>
  <si>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</si>
  <si>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</si>
  <si>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</si>
  <si>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</si>
  <si>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</si>
  <si>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</si>
  <si>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</si>
  <si>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</si>
  <si>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</si>
  <si>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</si>
  <si>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</si>
  <si>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</si>
  <si>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</si>
  <si>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</si>
  <si>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</si>
  <si>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</si>
  <si>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</si>
  <si>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</si>
  <si>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</si>
  <si>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</si>
  <si>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</si>
  <si>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</si>
  <si>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</si>
  <si>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</si>
  <si>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</si>
  <si>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</si>
  <si>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</si>
  <si>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</si>
  <si>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</si>
  <si>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</si>
  <si>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</si>
  <si>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</si>
  <si>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ГАПОУ "Кемеровский областной музыкальный колледж"</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</si>
  <si>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</si>
  <si>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</si>
  <si>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</si>
  <si>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</si>
  <si>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</si>
  <si>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</si>
  <si>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</si>
  <si>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</si>
  <si>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</si>
  <si>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342</t>
  </si>
  <si>
    <t xml:space="preserve">     в том числе  увеличение стоимости продуктов питания                                                                                                                                                                                                                                                                                                                                                                                                                                                                                                                                          </t>
  </si>
  <si>
    <t>В.В. Гунин</t>
  </si>
  <si>
    <t>Директор ГАПОУ "Кемеровский областной музыкальный колледж"</t>
  </si>
  <si>
    <t>09.06.2021</t>
  </si>
  <si>
    <t>09</t>
  </si>
  <si>
    <t>июня</t>
  </si>
  <si>
    <t>Директор</t>
  </si>
  <si>
    <t>Гунин В.В.</t>
  </si>
  <si>
    <t>Заместитель министра культуры и национальной политики Кузбасса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</si>
</sst>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235">
      <selection activeCell="A246" sqref="A246:BW246"/>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382</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421</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393</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420</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423</v>
      </c>
      <c r="DZ13" s="198"/>
      <c r="EA13" s="198"/>
      <c r="EB13" s="199" t="s">
        <v>24</v>
      </c>
      <c r="EC13" s="199"/>
      <c r="EE13" s="198" t="s">
        <v>424</v>
      </c>
      <c r="EF13" s="198"/>
      <c r="EG13" s="198"/>
      <c r="EH13" s="198"/>
      <c r="EI13" s="198"/>
      <c r="EJ13" s="198"/>
      <c r="EK13" s="198"/>
      <c r="EL13" s="198"/>
      <c r="EM13" s="198"/>
      <c r="EN13" s="198"/>
      <c r="EO13" s="198"/>
      <c r="EP13" s="198"/>
      <c r="EQ13" s="198"/>
      <c r="ER13" s="198"/>
      <c r="ES13" s="198"/>
      <c r="ET13" s="197">
        <v>20</v>
      </c>
      <c r="EU13" s="197"/>
      <c r="EV13" s="197"/>
      <c r="EW13" s="200" t="s">
        <v>383</v>
      </c>
      <c r="EX13" s="200"/>
      <c r="EY13" s="200"/>
      <c r="EZ13" s="3" t="s">
        <v>6</v>
      </c>
    </row>
    <row r="15" spans="96:100" s="5" customFormat="1" ht="11.25">
      <c r="CR15" s="6" t="s">
        <v>27</v>
      </c>
      <c r="CS15" s="189" t="s">
        <v>383</v>
      </c>
      <c r="CT15" s="189"/>
      <c r="CU15" s="189"/>
      <c r="CV15" s="5" t="s">
        <v>6</v>
      </c>
    </row>
    <row r="16" spans="51:161" s="5" customFormat="1" ht="12.75">
      <c r="AY16" s="187" t="s">
        <v>28</v>
      </c>
      <c r="AZ16" s="187"/>
      <c r="BA16" s="187"/>
      <c r="BB16" s="187"/>
      <c r="BC16" s="187"/>
      <c r="BD16" s="187"/>
      <c r="BE16" s="187"/>
      <c r="BF16" s="189" t="s">
        <v>383</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384</v>
      </c>
      <c r="CF16" s="189"/>
      <c r="CG16" s="189"/>
      <c r="CH16" s="187" t="s">
        <v>30</v>
      </c>
      <c r="CI16" s="187"/>
      <c r="CJ16" s="187"/>
      <c r="CK16" s="187"/>
      <c r="CL16" s="187"/>
      <c r="CM16" s="189" t="s">
        <v>407</v>
      </c>
      <c r="CN16" s="189"/>
      <c r="CO16" s="189"/>
      <c r="CP16" s="188" t="s">
        <v>31</v>
      </c>
      <c r="CQ16" s="188"/>
      <c r="CR16" s="188"/>
      <c r="CS16" s="188"/>
      <c r="CT16" s="188"/>
      <c r="CU16" s="188"/>
      <c r="CV16" s="188"/>
      <c r="CW16" s="188"/>
      <c r="CX16" s="188"/>
      <c r="CY16" s="21" t="s">
        <v>417</v>
      </c>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149:161" ht="10.5" thickBot="1">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423</v>
      </c>
      <c r="BL18" s="104"/>
      <c r="BM18" s="104"/>
      <c r="BN18" s="151" t="s">
        <v>24</v>
      </c>
      <c r="BO18" s="151"/>
      <c r="BQ18" s="104" t="s">
        <v>424</v>
      </c>
      <c r="BR18" s="104"/>
      <c r="BS18" s="104"/>
      <c r="BT18" s="104"/>
      <c r="BU18" s="104"/>
      <c r="BV18" s="104"/>
      <c r="BW18" s="104"/>
      <c r="BX18" s="104"/>
      <c r="BY18" s="104"/>
      <c r="BZ18" s="104"/>
      <c r="CA18" s="104"/>
      <c r="CB18" s="104"/>
      <c r="CC18" s="104"/>
      <c r="CD18" s="104"/>
      <c r="CE18" s="104"/>
      <c r="CF18" s="183">
        <v>20</v>
      </c>
      <c r="CG18" s="183"/>
      <c r="CH18" s="183"/>
      <c r="CI18" s="186" t="s">
        <v>383</v>
      </c>
      <c r="CJ18" s="186"/>
      <c r="CK18" s="186"/>
      <c r="CL18" s="1" t="s">
        <v>44</v>
      </c>
      <c r="EQ18" s="2" t="s">
        <v>32</v>
      </c>
      <c r="ES18" s="110" t="s">
        <v>422</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394</v>
      </c>
      <c r="ET19" s="40"/>
      <c r="EU19" s="40"/>
      <c r="EV19" s="40"/>
      <c r="EW19" s="40"/>
      <c r="EX19" s="40"/>
      <c r="EY19" s="40"/>
      <c r="EZ19" s="40"/>
      <c r="FA19" s="40"/>
      <c r="FB19" s="40"/>
      <c r="FC19" s="40"/>
      <c r="FD19" s="40"/>
      <c r="FE19" s="179"/>
    </row>
    <row r="20" spans="1:161" ht="11.25" customHeight="1">
      <c r="A20" s="1" t="s">
        <v>36</v>
      </c>
      <c r="AB20" s="184" t="s">
        <v>393</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385</v>
      </c>
      <c r="ET20" s="40"/>
      <c r="EU20" s="40"/>
      <c r="EV20" s="40"/>
      <c r="EW20" s="40"/>
      <c r="EX20" s="40"/>
      <c r="EY20" s="40"/>
      <c r="EZ20" s="40"/>
      <c r="FA20" s="40"/>
      <c r="FB20" s="40"/>
      <c r="FC20" s="40"/>
      <c r="FD20" s="40"/>
      <c r="FE20" s="179"/>
    </row>
    <row r="21" spans="147:161" ht="9.75">
      <c r="EQ21" s="2" t="s">
        <v>33</v>
      </c>
      <c r="ES21" s="39" t="s">
        <v>409</v>
      </c>
      <c r="ET21" s="40"/>
      <c r="EU21" s="40"/>
      <c r="EV21" s="40"/>
      <c r="EW21" s="40"/>
      <c r="EX21" s="40"/>
      <c r="EY21" s="40"/>
      <c r="EZ21" s="40"/>
      <c r="FA21" s="40"/>
      <c r="FB21" s="40"/>
      <c r="FC21" s="40"/>
      <c r="FD21" s="40"/>
      <c r="FE21" s="179"/>
    </row>
    <row r="22" spans="147:161" ht="9.75">
      <c r="EQ22" s="2" t="s">
        <v>37</v>
      </c>
      <c r="ES22" s="39" t="s">
        <v>386</v>
      </c>
      <c r="ET22" s="40"/>
      <c r="EU22" s="40"/>
      <c r="EV22" s="40"/>
      <c r="EW22" s="40"/>
      <c r="EX22" s="40"/>
      <c r="EY22" s="40"/>
      <c r="EZ22" s="40"/>
      <c r="FA22" s="40"/>
      <c r="FB22" s="40"/>
      <c r="FC22" s="40"/>
      <c r="FD22" s="40"/>
      <c r="FE22" s="179"/>
    </row>
    <row r="23" spans="1:161" ht="9.75">
      <c r="A23" s="1" t="s">
        <v>41</v>
      </c>
      <c r="K23" s="184" t="s">
        <v>408</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387</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383</v>
      </c>
      <c r="DM29" s="231"/>
      <c r="DN29" s="231"/>
      <c r="DO29" s="229" t="s">
        <v>6</v>
      </c>
      <c r="DP29" s="229"/>
      <c r="DQ29" s="229"/>
      <c r="DR29" s="230"/>
      <c r="DS29" s="216" t="s">
        <v>5</v>
      </c>
      <c r="DT29" s="217"/>
      <c r="DU29" s="217"/>
      <c r="DV29" s="217"/>
      <c r="DW29" s="217"/>
      <c r="DX29" s="217"/>
      <c r="DY29" s="218" t="s">
        <v>384</v>
      </c>
      <c r="DZ29" s="218"/>
      <c r="EA29" s="218"/>
      <c r="EB29" s="219" t="s">
        <v>6</v>
      </c>
      <c r="EC29" s="219"/>
      <c r="ED29" s="219"/>
      <c r="EE29" s="220"/>
      <c r="EF29" s="216" t="s">
        <v>5</v>
      </c>
      <c r="EG29" s="217"/>
      <c r="EH29" s="217"/>
      <c r="EI29" s="217"/>
      <c r="EJ29" s="217"/>
      <c r="EK29" s="217"/>
      <c r="EL29" s="218" t="s">
        <v>407</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v>237026.11</v>
      </c>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51392132.54</v>
      </c>
      <c r="DG34" s="32"/>
      <c r="DH34" s="32"/>
      <c r="DI34" s="32"/>
      <c r="DJ34" s="32"/>
      <c r="DK34" s="32"/>
      <c r="DL34" s="32"/>
      <c r="DM34" s="32"/>
      <c r="DN34" s="32"/>
      <c r="DO34" s="32"/>
      <c r="DP34" s="32"/>
      <c r="DQ34" s="32"/>
      <c r="DR34" s="33"/>
      <c r="DS34" s="31">
        <f>DS35+DS38+DS44+DS48+DS55+DS60+DS64</f>
        <v>51389800</v>
      </c>
      <c r="DT34" s="32"/>
      <c r="DU34" s="32"/>
      <c r="DV34" s="32"/>
      <c r="DW34" s="32"/>
      <c r="DX34" s="32"/>
      <c r="DY34" s="32"/>
      <c r="DZ34" s="32"/>
      <c r="EA34" s="32"/>
      <c r="EB34" s="32"/>
      <c r="EC34" s="32"/>
      <c r="ED34" s="32"/>
      <c r="EE34" s="33"/>
      <c r="EF34" s="31">
        <f>EF35+EF38+EF44+EF48+EF55+EF60+EF64</f>
        <v>51389800</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51000</v>
      </c>
      <c r="DG35" s="32"/>
      <c r="DH35" s="32"/>
      <c r="DI35" s="32"/>
      <c r="DJ35" s="32"/>
      <c r="DK35" s="32"/>
      <c r="DL35" s="32"/>
      <c r="DM35" s="32"/>
      <c r="DN35" s="32"/>
      <c r="DO35" s="32"/>
      <c r="DP35" s="32"/>
      <c r="DQ35" s="32"/>
      <c r="DR35" s="33"/>
      <c r="DS35" s="31">
        <f>DS36</f>
        <v>51000</v>
      </c>
      <c r="DT35" s="32"/>
      <c r="DU35" s="32"/>
      <c r="DV35" s="32"/>
      <c r="DW35" s="32"/>
      <c r="DX35" s="32"/>
      <c r="DY35" s="32"/>
      <c r="DZ35" s="32"/>
      <c r="EA35" s="32"/>
      <c r="EB35" s="32"/>
      <c r="EC35" s="32"/>
      <c r="ED35" s="32"/>
      <c r="EE35" s="33"/>
      <c r="EF35" s="31">
        <f>EF36</f>
        <v>51000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391</v>
      </c>
      <c r="CT36" s="56"/>
      <c r="CU36" s="56"/>
      <c r="CV36" s="56"/>
      <c r="CW36" s="56"/>
      <c r="CX36" s="56"/>
      <c r="CY36" s="56"/>
      <c r="CZ36" s="56"/>
      <c r="DA36" s="56"/>
      <c r="DB36" s="56"/>
      <c r="DC36" s="56"/>
      <c r="DD36" s="56"/>
      <c r="DE36" s="57"/>
      <c r="DF36" s="46">
        <v>51000</v>
      </c>
      <c r="DG36" s="47"/>
      <c r="DH36" s="47"/>
      <c r="DI36" s="47"/>
      <c r="DJ36" s="47"/>
      <c r="DK36" s="47"/>
      <c r="DL36" s="47"/>
      <c r="DM36" s="47"/>
      <c r="DN36" s="47"/>
      <c r="DO36" s="47"/>
      <c r="DP36" s="47"/>
      <c r="DQ36" s="47"/>
      <c r="DR36" s="48"/>
      <c r="DS36" s="46">
        <v>51000</v>
      </c>
      <c r="DT36" s="47"/>
      <c r="DU36" s="47"/>
      <c r="DV36" s="47"/>
      <c r="DW36" s="47"/>
      <c r="DX36" s="47"/>
      <c r="DY36" s="47"/>
      <c r="DZ36" s="47"/>
      <c r="EA36" s="47"/>
      <c r="EB36" s="47"/>
      <c r="EC36" s="47"/>
      <c r="ED36" s="47"/>
      <c r="EE36" s="48"/>
      <c r="EF36" s="46">
        <v>51000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43974200</v>
      </c>
      <c r="DG38" s="165"/>
      <c r="DH38" s="165"/>
      <c r="DI38" s="165"/>
      <c r="DJ38" s="165"/>
      <c r="DK38" s="165"/>
      <c r="DL38" s="165"/>
      <c r="DM38" s="165"/>
      <c r="DN38" s="165"/>
      <c r="DO38" s="165"/>
      <c r="DP38" s="165"/>
      <c r="DQ38" s="165"/>
      <c r="DR38" s="166"/>
      <c r="DS38" s="164">
        <f>DS39+DS40+DS43+DS41+DS42</f>
        <v>43974200</v>
      </c>
      <c r="DT38" s="165"/>
      <c r="DU38" s="165"/>
      <c r="DV38" s="165"/>
      <c r="DW38" s="165"/>
      <c r="DX38" s="165"/>
      <c r="DY38" s="165"/>
      <c r="DZ38" s="165"/>
      <c r="EA38" s="165"/>
      <c r="EB38" s="165"/>
      <c r="EC38" s="165"/>
      <c r="ED38" s="165"/>
      <c r="EE38" s="166"/>
      <c r="EF38" s="164">
        <f>EF39+EF40+EF43+EF41+EF42</f>
        <v>43974200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42775200</v>
      </c>
      <c r="DG39" s="32"/>
      <c r="DH39" s="32"/>
      <c r="DI39" s="32"/>
      <c r="DJ39" s="32"/>
      <c r="DK39" s="32"/>
      <c r="DL39" s="32"/>
      <c r="DM39" s="32"/>
      <c r="DN39" s="32"/>
      <c r="DO39" s="32"/>
      <c r="DP39" s="32"/>
      <c r="DQ39" s="32"/>
      <c r="DR39" s="33"/>
      <c r="DS39" s="31">
        <v>42775200</v>
      </c>
      <c r="DT39" s="32"/>
      <c r="DU39" s="32"/>
      <c r="DV39" s="32"/>
      <c r="DW39" s="32"/>
      <c r="DX39" s="32"/>
      <c r="DY39" s="32"/>
      <c r="DZ39" s="32"/>
      <c r="EA39" s="32"/>
      <c r="EB39" s="32"/>
      <c r="EC39" s="32"/>
      <c r="ED39" s="32"/>
      <c r="EE39" s="33"/>
      <c r="EF39" s="31">
        <v>42775200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1191000</v>
      </c>
      <c r="DG40" s="32"/>
      <c r="DH40" s="32"/>
      <c r="DI40" s="32"/>
      <c r="DJ40" s="32"/>
      <c r="DK40" s="32"/>
      <c r="DL40" s="32"/>
      <c r="DM40" s="32"/>
      <c r="DN40" s="32"/>
      <c r="DO40" s="32"/>
      <c r="DP40" s="32"/>
      <c r="DQ40" s="32"/>
      <c r="DR40" s="33"/>
      <c r="DS40" s="31">
        <v>1191000</v>
      </c>
      <c r="DT40" s="32"/>
      <c r="DU40" s="32"/>
      <c r="DV40" s="32"/>
      <c r="DW40" s="32"/>
      <c r="DX40" s="32"/>
      <c r="DY40" s="32"/>
      <c r="DZ40" s="32"/>
      <c r="EA40" s="32"/>
      <c r="EB40" s="32"/>
      <c r="EC40" s="32"/>
      <c r="ED40" s="32"/>
      <c r="EE40" s="33"/>
      <c r="EF40" s="31">
        <v>1191000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278</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8000</v>
      </c>
      <c r="DG42" s="32"/>
      <c r="DH42" s="32"/>
      <c r="DI42" s="32"/>
      <c r="DJ42" s="32"/>
      <c r="DK42" s="32"/>
      <c r="DL42" s="32"/>
      <c r="DM42" s="32"/>
      <c r="DN42" s="32"/>
      <c r="DO42" s="32"/>
      <c r="DP42" s="32"/>
      <c r="DQ42" s="32"/>
      <c r="DR42" s="33"/>
      <c r="DS42" s="31">
        <v>8000</v>
      </c>
      <c r="DT42" s="32"/>
      <c r="DU42" s="32"/>
      <c r="DV42" s="32"/>
      <c r="DW42" s="32"/>
      <c r="DX42" s="32"/>
      <c r="DY42" s="32"/>
      <c r="DZ42" s="32"/>
      <c r="EA42" s="32"/>
      <c r="EB42" s="32"/>
      <c r="EC42" s="32"/>
      <c r="ED42" s="32"/>
      <c r="EE42" s="33"/>
      <c r="EF42" s="31">
        <v>8000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280</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281</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7364600</v>
      </c>
      <c r="DG48" s="32"/>
      <c r="DH48" s="32"/>
      <c r="DI48" s="32"/>
      <c r="DJ48" s="32"/>
      <c r="DK48" s="32"/>
      <c r="DL48" s="32"/>
      <c r="DM48" s="32"/>
      <c r="DN48" s="32"/>
      <c r="DO48" s="32"/>
      <c r="DP48" s="32"/>
      <c r="DQ48" s="32"/>
      <c r="DR48" s="33"/>
      <c r="DS48" s="31">
        <f>DS50+DS54</f>
        <v>7364600</v>
      </c>
      <c r="DT48" s="32"/>
      <c r="DU48" s="32"/>
      <c r="DV48" s="32"/>
      <c r="DW48" s="32"/>
      <c r="DX48" s="32"/>
      <c r="DY48" s="32"/>
      <c r="DZ48" s="32"/>
      <c r="EA48" s="32"/>
      <c r="EB48" s="32"/>
      <c r="EC48" s="32"/>
      <c r="ED48" s="32"/>
      <c r="EE48" s="33"/>
      <c r="EF48" s="31">
        <f>EF50+EF54</f>
        <v>7364600</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400</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401</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7014600</v>
      </c>
      <c r="DG50" s="44"/>
      <c r="DH50" s="44"/>
      <c r="DI50" s="44"/>
      <c r="DJ50" s="44"/>
      <c r="DK50" s="44"/>
      <c r="DL50" s="44"/>
      <c r="DM50" s="44"/>
      <c r="DN50" s="44"/>
      <c r="DO50" s="44"/>
      <c r="DP50" s="44"/>
      <c r="DQ50" s="44"/>
      <c r="DR50" s="45"/>
      <c r="DS50" s="43">
        <f>DS51+DS52</f>
        <v>7014600</v>
      </c>
      <c r="DT50" s="44"/>
      <c r="DU50" s="44"/>
      <c r="DV50" s="44"/>
      <c r="DW50" s="44"/>
      <c r="DX50" s="44"/>
      <c r="DY50" s="44"/>
      <c r="DZ50" s="44"/>
      <c r="EA50" s="44"/>
      <c r="EB50" s="44"/>
      <c r="EC50" s="44"/>
      <c r="ED50" s="44"/>
      <c r="EE50" s="45"/>
      <c r="EF50" s="43">
        <f>EF51+EF52</f>
        <v>7014600</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398</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7014600</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404</v>
      </c>
      <c r="BY52" s="40"/>
      <c r="BZ52" s="40"/>
      <c r="CA52" s="40"/>
      <c r="CB52" s="40"/>
      <c r="CC52" s="40"/>
      <c r="CD52" s="40"/>
      <c r="CE52" s="41"/>
      <c r="CF52" s="42" t="s">
        <v>69</v>
      </c>
      <c r="CG52" s="40"/>
      <c r="CH52" s="40"/>
      <c r="CI52" s="40"/>
      <c r="CJ52" s="40"/>
      <c r="CK52" s="40"/>
      <c r="CL52" s="40"/>
      <c r="CM52" s="40"/>
      <c r="CN52" s="40"/>
      <c r="CO52" s="40"/>
      <c r="CP52" s="40"/>
      <c r="CQ52" s="40"/>
      <c r="CR52" s="41"/>
      <c r="CS52" s="42" t="s">
        <v>397</v>
      </c>
      <c r="CT52" s="40"/>
      <c r="CU52" s="40"/>
      <c r="CV52" s="40"/>
      <c r="CW52" s="40"/>
      <c r="CX52" s="40"/>
      <c r="CY52" s="40"/>
      <c r="CZ52" s="40"/>
      <c r="DA52" s="40"/>
      <c r="DB52" s="40"/>
      <c r="DC52" s="40"/>
      <c r="DD52" s="40"/>
      <c r="DE52" s="41"/>
      <c r="DF52" s="31">
        <v>0</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402</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392</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405</v>
      </c>
      <c r="BY54" s="40"/>
      <c r="BZ54" s="40"/>
      <c r="CA54" s="40"/>
      <c r="CB54" s="40"/>
      <c r="CC54" s="40"/>
      <c r="CD54" s="40"/>
      <c r="CE54" s="41"/>
      <c r="CF54" s="42" t="s">
        <v>69</v>
      </c>
      <c r="CG54" s="40"/>
      <c r="CH54" s="40"/>
      <c r="CI54" s="40"/>
      <c r="CJ54" s="40"/>
      <c r="CK54" s="40"/>
      <c r="CL54" s="40"/>
      <c r="CM54" s="40"/>
      <c r="CN54" s="40"/>
      <c r="CO54" s="40"/>
      <c r="CP54" s="40"/>
      <c r="CQ54" s="40"/>
      <c r="CR54" s="41"/>
      <c r="CS54" s="42" t="s">
        <v>395</v>
      </c>
      <c r="CT54" s="40"/>
      <c r="CU54" s="40"/>
      <c r="CV54" s="40"/>
      <c r="CW54" s="40"/>
      <c r="CX54" s="40"/>
      <c r="CY54" s="40"/>
      <c r="CZ54" s="40"/>
      <c r="DA54" s="40"/>
      <c r="DB54" s="40"/>
      <c r="DC54" s="40"/>
      <c r="DD54" s="40"/>
      <c r="DE54" s="41"/>
      <c r="DF54" s="31">
        <v>350000</v>
      </c>
      <c r="DG54" s="32"/>
      <c r="DH54" s="32"/>
      <c r="DI54" s="32"/>
      <c r="DJ54" s="32"/>
      <c r="DK54" s="32"/>
      <c r="DL54" s="32"/>
      <c r="DM54" s="32"/>
      <c r="DN54" s="32"/>
      <c r="DO54" s="32"/>
      <c r="DP54" s="32"/>
      <c r="DQ54" s="32"/>
      <c r="DR54" s="33"/>
      <c r="DS54" s="31">
        <v>350000</v>
      </c>
      <c r="DT54" s="32"/>
      <c r="DU54" s="32"/>
      <c r="DV54" s="32"/>
      <c r="DW54" s="32"/>
      <c r="DX54" s="32"/>
      <c r="DY54" s="32"/>
      <c r="DZ54" s="32"/>
      <c r="EA54" s="32"/>
      <c r="EB54" s="32"/>
      <c r="EC54" s="32"/>
      <c r="ED54" s="32"/>
      <c r="EE54" s="33"/>
      <c r="EF54" s="31">
        <v>350000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DF65+DF66</f>
        <v>2332.54</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v>2332.54</v>
      </c>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369</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1827026.11</v>
      </c>
      <c r="DG67" s="83"/>
      <c r="DH67" s="83"/>
      <c r="DI67" s="83"/>
      <c r="DJ67" s="83"/>
      <c r="DK67" s="83"/>
      <c r="DL67" s="83"/>
      <c r="DM67" s="83"/>
      <c r="DN67" s="83"/>
      <c r="DO67" s="83"/>
      <c r="DP67" s="83"/>
      <c r="DQ67" s="83"/>
      <c r="DR67" s="84"/>
      <c r="DS67" s="82">
        <f>DS68+DS78+DS88+DS95+DS99+DS101</f>
        <v>1600000</v>
      </c>
      <c r="DT67" s="83"/>
      <c r="DU67" s="83"/>
      <c r="DV67" s="83"/>
      <c r="DW67" s="83"/>
      <c r="DX67" s="83"/>
      <c r="DY67" s="83"/>
      <c r="DZ67" s="83"/>
      <c r="EA67" s="83"/>
      <c r="EB67" s="83"/>
      <c r="EC67" s="83"/>
      <c r="ED67" s="83"/>
      <c r="EE67" s="84"/>
      <c r="EF67" s="82">
        <f>EF68+EF78+EF88+EF95+EF99+EF101</f>
        <v>1600000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905012.54</v>
      </c>
      <c r="DG68" s="116"/>
      <c r="DH68" s="116"/>
      <c r="DI68" s="116"/>
      <c r="DJ68" s="116"/>
      <c r="DK68" s="116"/>
      <c r="DL68" s="116"/>
      <c r="DM68" s="116"/>
      <c r="DN68" s="116"/>
      <c r="DO68" s="116"/>
      <c r="DP68" s="116"/>
      <c r="DQ68" s="116"/>
      <c r="DR68" s="117"/>
      <c r="DS68" s="115">
        <f>DS69+DS72+DS76</f>
        <v>981400</v>
      </c>
      <c r="DT68" s="116"/>
      <c r="DU68" s="116"/>
      <c r="DV68" s="116"/>
      <c r="DW68" s="116"/>
      <c r="DX68" s="116"/>
      <c r="DY68" s="116"/>
      <c r="DZ68" s="116"/>
      <c r="EA68" s="116"/>
      <c r="EB68" s="116"/>
      <c r="EC68" s="116"/>
      <c r="ED68" s="116"/>
      <c r="EE68" s="117"/>
      <c r="EF68" s="115">
        <f>EF69+EF72+EF76</f>
        <v>981400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640000</v>
      </c>
      <c r="DG69" s="32"/>
      <c r="DH69" s="32"/>
      <c r="DI69" s="32"/>
      <c r="DJ69" s="32"/>
      <c r="DK69" s="32"/>
      <c r="DL69" s="32"/>
      <c r="DM69" s="32"/>
      <c r="DN69" s="32"/>
      <c r="DO69" s="32"/>
      <c r="DP69" s="32"/>
      <c r="DQ69" s="32"/>
      <c r="DR69" s="33"/>
      <c r="DS69" s="31">
        <f>DS70+DS71</f>
        <v>700000</v>
      </c>
      <c r="DT69" s="32"/>
      <c r="DU69" s="32"/>
      <c r="DV69" s="32"/>
      <c r="DW69" s="32"/>
      <c r="DX69" s="32"/>
      <c r="DY69" s="32"/>
      <c r="DZ69" s="32"/>
      <c r="EA69" s="32"/>
      <c r="EB69" s="32"/>
      <c r="EC69" s="32"/>
      <c r="ED69" s="32"/>
      <c r="EE69" s="33"/>
      <c r="EF69" s="31">
        <f>EF70+EF71</f>
        <v>700000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285</v>
      </c>
      <c r="BY70" s="40"/>
      <c r="BZ70" s="40"/>
      <c r="CA70" s="40"/>
      <c r="CB70" s="40"/>
      <c r="CC70" s="40"/>
      <c r="CD70" s="40"/>
      <c r="CE70" s="41"/>
      <c r="CF70" s="42" t="s">
        <v>89</v>
      </c>
      <c r="CG70" s="40"/>
      <c r="CH70" s="40"/>
      <c r="CI70" s="40"/>
      <c r="CJ70" s="40"/>
      <c r="CK70" s="40"/>
      <c r="CL70" s="40"/>
      <c r="CM70" s="40"/>
      <c r="CN70" s="40"/>
      <c r="CO70" s="40"/>
      <c r="CP70" s="40"/>
      <c r="CQ70" s="40"/>
      <c r="CR70" s="41"/>
      <c r="CS70" s="42" t="s">
        <v>283</v>
      </c>
      <c r="CT70" s="40"/>
      <c r="CU70" s="40"/>
      <c r="CV70" s="40"/>
      <c r="CW70" s="40"/>
      <c r="CX70" s="40"/>
      <c r="CY70" s="40"/>
      <c r="CZ70" s="40"/>
      <c r="DA70" s="40"/>
      <c r="DB70" s="40"/>
      <c r="DC70" s="40"/>
      <c r="DD70" s="40"/>
      <c r="DE70" s="41"/>
      <c r="DF70" s="31">
        <v>640000</v>
      </c>
      <c r="DG70" s="32"/>
      <c r="DH70" s="32"/>
      <c r="DI70" s="32"/>
      <c r="DJ70" s="32"/>
      <c r="DK70" s="32"/>
      <c r="DL70" s="32"/>
      <c r="DM70" s="32"/>
      <c r="DN70" s="32"/>
      <c r="DO70" s="32"/>
      <c r="DP70" s="32"/>
      <c r="DQ70" s="32"/>
      <c r="DR70" s="33"/>
      <c r="DS70" s="31">
        <v>700000</v>
      </c>
      <c r="DT70" s="32"/>
      <c r="DU70" s="32"/>
      <c r="DV70" s="32"/>
      <c r="DW70" s="32"/>
      <c r="DX70" s="32"/>
      <c r="DY70" s="32"/>
      <c r="DZ70" s="32"/>
      <c r="EA70" s="32"/>
      <c r="EB70" s="32"/>
      <c r="EC70" s="32"/>
      <c r="ED70" s="32"/>
      <c r="EE70" s="33"/>
      <c r="EF70" s="31">
        <v>700000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289</v>
      </c>
      <c r="BY71" s="40"/>
      <c r="BZ71" s="40"/>
      <c r="CA71" s="40"/>
      <c r="CB71" s="40"/>
      <c r="CC71" s="40"/>
      <c r="CD71" s="40"/>
      <c r="CE71" s="41"/>
      <c r="CF71" s="42" t="s">
        <v>89</v>
      </c>
      <c r="CG71" s="40"/>
      <c r="CH71" s="40"/>
      <c r="CI71" s="40"/>
      <c r="CJ71" s="40"/>
      <c r="CK71" s="40"/>
      <c r="CL71" s="40"/>
      <c r="CM71" s="40"/>
      <c r="CN71" s="40"/>
      <c r="CO71" s="40"/>
      <c r="CP71" s="40"/>
      <c r="CQ71" s="40"/>
      <c r="CR71" s="41"/>
      <c r="CS71" s="42" t="s">
        <v>284</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DF73+DF74+DF75</f>
        <v>71732.54</v>
      </c>
      <c r="DG72" s="32"/>
      <c r="DH72" s="32"/>
      <c r="DI72" s="32"/>
      <c r="DJ72" s="32"/>
      <c r="DK72" s="32"/>
      <c r="DL72" s="32"/>
      <c r="DM72" s="32"/>
      <c r="DN72" s="32"/>
      <c r="DO72" s="32"/>
      <c r="DP72" s="32"/>
      <c r="DQ72" s="32"/>
      <c r="DR72" s="33"/>
      <c r="DS72" s="31">
        <f>DS73+DS74+DS75</f>
        <v>70000</v>
      </c>
      <c r="DT72" s="32"/>
      <c r="DU72" s="32"/>
      <c r="DV72" s="32"/>
      <c r="DW72" s="32"/>
      <c r="DX72" s="32"/>
      <c r="DY72" s="32"/>
      <c r="DZ72" s="32"/>
      <c r="EA72" s="32"/>
      <c r="EB72" s="32"/>
      <c r="EC72" s="32"/>
      <c r="ED72" s="32"/>
      <c r="EE72" s="33"/>
      <c r="EF72" s="31">
        <f>EF73+EF74+EF75</f>
        <v>70000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291</v>
      </c>
      <c r="BY73" s="40"/>
      <c r="BZ73" s="40"/>
      <c r="CA73" s="40"/>
      <c r="CB73" s="40"/>
      <c r="CC73" s="40"/>
      <c r="CD73" s="40"/>
      <c r="CE73" s="41"/>
      <c r="CF73" s="42" t="s">
        <v>92</v>
      </c>
      <c r="CG73" s="40"/>
      <c r="CH73" s="40"/>
      <c r="CI73" s="40"/>
      <c r="CJ73" s="40"/>
      <c r="CK73" s="40"/>
      <c r="CL73" s="40"/>
      <c r="CM73" s="40"/>
      <c r="CN73" s="40"/>
      <c r="CO73" s="40"/>
      <c r="CP73" s="40"/>
      <c r="CQ73" s="40"/>
      <c r="CR73" s="41"/>
      <c r="CS73" s="42" t="s">
        <v>287</v>
      </c>
      <c r="CT73" s="40"/>
      <c r="CU73" s="40"/>
      <c r="CV73" s="40"/>
      <c r="CW73" s="40"/>
      <c r="CX73" s="40"/>
      <c r="CY73" s="40"/>
      <c r="CZ73" s="40"/>
      <c r="DA73" s="40"/>
      <c r="DB73" s="40"/>
      <c r="DC73" s="40"/>
      <c r="DD73" s="40"/>
      <c r="DE73" s="41"/>
      <c r="DF73" s="31">
        <v>5000</v>
      </c>
      <c r="DG73" s="32"/>
      <c r="DH73" s="32"/>
      <c r="DI73" s="32"/>
      <c r="DJ73" s="32"/>
      <c r="DK73" s="32"/>
      <c r="DL73" s="32"/>
      <c r="DM73" s="32"/>
      <c r="DN73" s="32"/>
      <c r="DO73" s="32"/>
      <c r="DP73" s="32"/>
      <c r="DQ73" s="32"/>
      <c r="DR73" s="33"/>
      <c r="DS73" s="31">
        <v>10000</v>
      </c>
      <c r="DT73" s="32"/>
      <c r="DU73" s="32"/>
      <c r="DV73" s="32"/>
      <c r="DW73" s="32"/>
      <c r="DX73" s="32"/>
      <c r="DY73" s="32"/>
      <c r="DZ73" s="32"/>
      <c r="EA73" s="32"/>
      <c r="EB73" s="32"/>
      <c r="EC73" s="32"/>
      <c r="ED73" s="32"/>
      <c r="EE73" s="33"/>
      <c r="EF73" s="31">
        <v>10000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292</v>
      </c>
      <c r="BY74" s="40"/>
      <c r="BZ74" s="40"/>
      <c r="CA74" s="40"/>
      <c r="CB74" s="40"/>
      <c r="CC74" s="40"/>
      <c r="CD74" s="40"/>
      <c r="CE74" s="41"/>
      <c r="CF74" s="42" t="s">
        <v>92</v>
      </c>
      <c r="CG74" s="40"/>
      <c r="CH74" s="40"/>
      <c r="CI74" s="40"/>
      <c r="CJ74" s="40"/>
      <c r="CK74" s="40"/>
      <c r="CL74" s="40"/>
      <c r="CM74" s="40"/>
      <c r="CN74" s="40"/>
      <c r="CO74" s="40"/>
      <c r="CP74" s="40"/>
      <c r="CQ74" s="40"/>
      <c r="CR74" s="41"/>
      <c r="CS74" s="42" t="s">
        <v>290</v>
      </c>
      <c r="CT74" s="40"/>
      <c r="CU74" s="40"/>
      <c r="CV74" s="40"/>
      <c r="CW74" s="40"/>
      <c r="CX74" s="40"/>
      <c r="CY74" s="40"/>
      <c r="CZ74" s="40"/>
      <c r="DA74" s="40"/>
      <c r="DB74" s="40"/>
      <c r="DC74" s="40"/>
      <c r="DD74" s="40"/>
      <c r="DE74" s="41"/>
      <c r="DF74" s="31">
        <v>66732.54</v>
      </c>
      <c r="DG74" s="32"/>
      <c r="DH74" s="32"/>
      <c r="DI74" s="32"/>
      <c r="DJ74" s="32"/>
      <c r="DK74" s="32"/>
      <c r="DL74" s="32"/>
      <c r="DM74" s="32"/>
      <c r="DN74" s="32"/>
      <c r="DO74" s="32"/>
      <c r="DP74" s="32"/>
      <c r="DQ74" s="32"/>
      <c r="DR74" s="33"/>
      <c r="DS74" s="31">
        <v>60000</v>
      </c>
      <c r="DT74" s="32"/>
      <c r="DU74" s="32"/>
      <c r="DV74" s="32"/>
      <c r="DW74" s="32"/>
      <c r="DX74" s="32"/>
      <c r="DY74" s="32"/>
      <c r="DZ74" s="32"/>
      <c r="EA74" s="32"/>
      <c r="EB74" s="32"/>
      <c r="EC74" s="32"/>
      <c r="ED74" s="32"/>
      <c r="EE74" s="33"/>
      <c r="EF74" s="31">
        <v>60000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381</v>
      </c>
      <c r="BY75" s="40"/>
      <c r="BZ75" s="40"/>
      <c r="CA75" s="40"/>
      <c r="CB75" s="40"/>
      <c r="CC75" s="40"/>
      <c r="CD75" s="40"/>
      <c r="CE75" s="41"/>
      <c r="CF75" s="42" t="s">
        <v>92</v>
      </c>
      <c r="CG75" s="40"/>
      <c r="CH75" s="40"/>
      <c r="CI75" s="40"/>
      <c r="CJ75" s="40"/>
      <c r="CK75" s="40"/>
      <c r="CL75" s="40"/>
      <c r="CM75" s="40"/>
      <c r="CN75" s="40"/>
      <c r="CO75" s="40"/>
      <c r="CP75" s="40"/>
      <c r="CQ75" s="40"/>
      <c r="CR75" s="41"/>
      <c r="CS75" s="42" t="s">
        <v>284</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193280</v>
      </c>
      <c r="DG76" s="32"/>
      <c r="DH76" s="32"/>
      <c r="DI76" s="32"/>
      <c r="DJ76" s="32"/>
      <c r="DK76" s="32"/>
      <c r="DL76" s="32"/>
      <c r="DM76" s="32"/>
      <c r="DN76" s="32"/>
      <c r="DO76" s="32"/>
      <c r="DP76" s="32"/>
      <c r="DQ76" s="32"/>
      <c r="DR76" s="33"/>
      <c r="DS76" s="31">
        <f>DS77</f>
        <v>211400</v>
      </c>
      <c r="DT76" s="32"/>
      <c r="DU76" s="32"/>
      <c r="DV76" s="32"/>
      <c r="DW76" s="32"/>
      <c r="DX76" s="32"/>
      <c r="DY76" s="32"/>
      <c r="DZ76" s="32"/>
      <c r="EA76" s="32"/>
      <c r="EB76" s="32"/>
      <c r="EC76" s="32"/>
      <c r="ED76" s="32"/>
      <c r="EE76" s="33"/>
      <c r="EF76" s="31">
        <f>EF77</f>
        <v>211400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296</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297</v>
      </c>
      <c r="BY77" s="40"/>
      <c r="BZ77" s="40"/>
      <c r="CA77" s="40"/>
      <c r="CB77" s="40"/>
      <c r="CC77" s="40"/>
      <c r="CD77" s="40"/>
      <c r="CE77" s="41"/>
      <c r="CF77" s="42" t="s">
        <v>95</v>
      </c>
      <c r="CG77" s="40"/>
      <c r="CH77" s="40"/>
      <c r="CI77" s="40"/>
      <c r="CJ77" s="40"/>
      <c r="CK77" s="40"/>
      <c r="CL77" s="40"/>
      <c r="CM77" s="40"/>
      <c r="CN77" s="40"/>
      <c r="CO77" s="40"/>
      <c r="CP77" s="40"/>
      <c r="CQ77" s="40"/>
      <c r="CR77" s="41"/>
      <c r="CS77" s="42" t="s">
        <v>295</v>
      </c>
      <c r="CT77" s="40"/>
      <c r="CU77" s="40"/>
      <c r="CV77" s="40"/>
      <c r="CW77" s="40"/>
      <c r="CX77" s="40"/>
      <c r="CY77" s="40"/>
      <c r="CZ77" s="40"/>
      <c r="DA77" s="40"/>
      <c r="DB77" s="40"/>
      <c r="DC77" s="40"/>
      <c r="DD77" s="40"/>
      <c r="DE77" s="41"/>
      <c r="DF77" s="31">
        <v>193280</v>
      </c>
      <c r="DG77" s="32"/>
      <c r="DH77" s="32"/>
      <c r="DI77" s="32"/>
      <c r="DJ77" s="32"/>
      <c r="DK77" s="32"/>
      <c r="DL77" s="32"/>
      <c r="DM77" s="32"/>
      <c r="DN77" s="32"/>
      <c r="DO77" s="32"/>
      <c r="DP77" s="32"/>
      <c r="DQ77" s="32"/>
      <c r="DR77" s="33"/>
      <c r="DS77" s="31">
        <v>211400</v>
      </c>
      <c r="DT77" s="32"/>
      <c r="DU77" s="32"/>
      <c r="DV77" s="32"/>
      <c r="DW77" s="32"/>
      <c r="DX77" s="32"/>
      <c r="DY77" s="32"/>
      <c r="DZ77" s="32"/>
      <c r="EA77" s="32"/>
      <c r="EB77" s="32"/>
      <c r="EC77" s="32"/>
      <c r="ED77" s="32"/>
      <c r="EE77" s="33"/>
      <c r="EF77" s="31">
        <v>211400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299</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298</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300</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302</v>
      </c>
      <c r="BY81" s="40"/>
      <c r="BZ81" s="40"/>
      <c r="CA81" s="40"/>
      <c r="CB81" s="40"/>
      <c r="CC81" s="40"/>
      <c r="CD81" s="40"/>
      <c r="CE81" s="41"/>
      <c r="CF81" s="42" t="s">
        <v>105</v>
      </c>
      <c r="CG81" s="40"/>
      <c r="CH81" s="40"/>
      <c r="CI81" s="40"/>
      <c r="CJ81" s="40"/>
      <c r="CK81" s="40"/>
      <c r="CL81" s="40"/>
      <c r="CM81" s="40"/>
      <c r="CN81" s="40"/>
      <c r="CO81" s="40"/>
      <c r="CP81" s="40"/>
      <c r="CQ81" s="40"/>
      <c r="CR81" s="41"/>
      <c r="CS81" s="42" t="s">
        <v>301</v>
      </c>
      <c r="CT81" s="40"/>
      <c r="CU81" s="40"/>
      <c r="CV81" s="40"/>
      <c r="CW81" s="40"/>
      <c r="CX81" s="40"/>
      <c r="CY81" s="40"/>
      <c r="CZ81" s="40"/>
      <c r="DA81" s="40"/>
      <c r="DB81" s="40"/>
      <c r="DC81" s="40"/>
      <c r="DD81" s="40"/>
      <c r="DE81" s="41"/>
      <c r="DF81" s="31">
        <v>0</v>
      </c>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300</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303</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306</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304</v>
      </c>
      <c r="BY84" s="40"/>
      <c r="BZ84" s="40"/>
      <c r="CA84" s="40"/>
      <c r="CB84" s="40"/>
      <c r="CC84" s="40"/>
      <c r="CD84" s="40"/>
      <c r="CE84" s="41"/>
      <c r="CF84" s="42" t="s">
        <v>108</v>
      </c>
      <c r="CG84" s="40"/>
      <c r="CH84" s="40"/>
      <c r="CI84" s="40"/>
      <c r="CJ84" s="40"/>
      <c r="CK84" s="40"/>
      <c r="CL84" s="40"/>
      <c r="CM84" s="40"/>
      <c r="CN84" s="40"/>
      <c r="CO84" s="40"/>
      <c r="CP84" s="40"/>
      <c r="CQ84" s="40"/>
      <c r="CR84" s="41"/>
      <c r="CS84" s="42" t="s">
        <v>298</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308</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305</v>
      </c>
      <c r="BY85" s="40"/>
      <c r="BZ85" s="40"/>
      <c r="CA85" s="40"/>
      <c r="CB85" s="40"/>
      <c r="CC85" s="40"/>
      <c r="CD85" s="40"/>
      <c r="CE85" s="41"/>
      <c r="CF85" s="42" t="s">
        <v>108</v>
      </c>
      <c r="CG85" s="40"/>
      <c r="CH85" s="40"/>
      <c r="CI85" s="40"/>
      <c r="CJ85" s="40"/>
      <c r="CK85" s="40"/>
      <c r="CL85" s="40"/>
      <c r="CM85" s="40"/>
      <c r="CN85" s="40"/>
      <c r="CO85" s="40"/>
      <c r="CP85" s="40"/>
      <c r="CQ85" s="40"/>
      <c r="CR85" s="41"/>
      <c r="CS85" s="42" t="s">
        <v>307</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600</v>
      </c>
      <c r="DG88" s="116"/>
      <c r="DH88" s="116"/>
      <c r="DI88" s="116"/>
      <c r="DJ88" s="116"/>
      <c r="DK88" s="116"/>
      <c r="DL88" s="116"/>
      <c r="DM88" s="116"/>
      <c r="DN88" s="116"/>
      <c r="DO88" s="116"/>
      <c r="DP88" s="116"/>
      <c r="DQ88" s="116"/>
      <c r="DR88" s="117"/>
      <c r="DS88" s="115">
        <f>DS89+DS90+DS91</f>
        <v>0</v>
      </c>
      <c r="DT88" s="116"/>
      <c r="DU88" s="116"/>
      <c r="DV88" s="116"/>
      <c r="DW88" s="116"/>
      <c r="DX88" s="116"/>
      <c r="DY88" s="116"/>
      <c r="DZ88" s="116"/>
      <c r="EA88" s="116"/>
      <c r="EB88" s="116"/>
      <c r="EC88" s="116"/>
      <c r="ED88" s="116"/>
      <c r="EE88" s="117"/>
      <c r="EF88" s="115">
        <f>EF89+EF90+EF91</f>
        <v>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309</v>
      </c>
      <c r="CT89" s="40"/>
      <c r="CU89" s="40"/>
      <c r="CV89" s="40"/>
      <c r="CW89" s="40"/>
      <c r="CX89" s="40"/>
      <c r="CY89" s="40"/>
      <c r="CZ89" s="40"/>
      <c r="DA89" s="40"/>
      <c r="DB89" s="40"/>
      <c r="DC89" s="40"/>
      <c r="DD89" s="40"/>
      <c r="DE89" s="41"/>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309</v>
      </c>
      <c r="CT90" s="40"/>
      <c r="CU90" s="40"/>
      <c r="CV90" s="40"/>
      <c r="CW90" s="40"/>
      <c r="CX90" s="40"/>
      <c r="CY90" s="40"/>
      <c r="CZ90" s="40"/>
      <c r="DA90" s="40"/>
      <c r="DB90" s="40"/>
      <c r="DC90" s="40"/>
      <c r="DD90" s="40"/>
      <c r="DE90" s="41"/>
      <c r="DF90" s="31"/>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600</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314</v>
      </c>
      <c r="BY92" s="40"/>
      <c r="BZ92" s="40"/>
      <c r="CA92" s="40"/>
      <c r="CB92" s="40"/>
      <c r="CC92" s="40"/>
      <c r="CD92" s="40"/>
      <c r="CE92" s="41"/>
      <c r="CF92" s="42" t="s">
        <v>125</v>
      </c>
      <c r="CG92" s="40"/>
      <c r="CH92" s="40"/>
      <c r="CI92" s="40"/>
      <c r="CJ92" s="40"/>
      <c r="CK92" s="40"/>
      <c r="CL92" s="40"/>
      <c r="CM92" s="40"/>
      <c r="CN92" s="40"/>
      <c r="CO92" s="40"/>
      <c r="CP92" s="40"/>
      <c r="CQ92" s="40"/>
      <c r="CR92" s="41"/>
      <c r="CS92" s="42" t="s">
        <v>310</v>
      </c>
      <c r="CT92" s="40"/>
      <c r="CU92" s="40"/>
      <c r="CV92" s="40"/>
      <c r="CW92" s="40"/>
      <c r="CX92" s="40"/>
      <c r="CY92" s="40"/>
      <c r="CZ92" s="40"/>
      <c r="DA92" s="40"/>
      <c r="DB92" s="40"/>
      <c r="DC92" s="40"/>
      <c r="DD92" s="40"/>
      <c r="DE92" s="41"/>
      <c r="DF92" s="31">
        <v>600</v>
      </c>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315</v>
      </c>
      <c r="BY93" s="40"/>
      <c r="BZ93" s="40"/>
      <c r="CA93" s="40"/>
      <c r="CB93" s="40"/>
      <c r="CC93" s="40"/>
      <c r="CD93" s="40"/>
      <c r="CE93" s="41"/>
      <c r="CF93" s="42" t="s">
        <v>125</v>
      </c>
      <c r="CG93" s="40"/>
      <c r="CH93" s="40"/>
      <c r="CI93" s="40"/>
      <c r="CJ93" s="40"/>
      <c r="CK93" s="40"/>
      <c r="CL93" s="40"/>
      <c r="CM93" s="40"/>
      <c r="CN93" s="40"/>
      <c r="CO93" s="40"/>
      <c r="CP93" s="40"/>
      <c r="CQ93" s="40"/>
      <c r="CR93" s="41"/>
      <c r="CS93" s="42" t="s">
        <v>311</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316</v>
      </c>
      <c r="BY94" s="40"/>
      <c r="BZ94" s="40"/>
      <c r="CA94" s="40"/>
      <c r="CB94" s="40"/>
      <c r="CC94" s="40"/>
      <c r="CD94" s="40"/>
      <c r="CE94" s="41"/>
      <c r="CF94" s="42" t="s">
        <v>125</v>
      </c>
      <c r="CG94" s="40"/>
      <c r="CH94" s="40"/>
      <c r="CI94" s="40"/>
      <c r="CJ94" s="40"/>
      <c r="CK94" s="40"/>
      <c r="CL94" s="40"/>
      <c r="CM94" s="40"/>
      <c r="CN94" s="40"/>
      <c r="CO94" s="40"/>
      <c r="CP94" s="40"/>
      <c r="CQ94" s="40"/>
      <c r="CR94" s="41"/>
      <c r="CS94" s="42" t="s">
        <v>317</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373</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921413.5700000001</v>
      </c>
      <c r="DG101" s="116"/>
      <c r="DH101" s="116"/>
      <c r="DI101" s="116"/>
      <c r="DJ101" s="116"/>
      <c r="DK101" s="116"/>
      <c r="DL101" s="116"/>
      <c r="DM101" s="116"/>
      <c r="DN101" s="116"/>
      <c r="DO101" s="116"/>
      <c r="DP101" s="116"/>
      <c r="DQ101" s="116"/>
      <c r="DR101" s="117"/>
      <c r="DS101" s="115">
        <f>DS102+DS103+DS104+DS107+DS126</f>
        <v>618600</v>
      </c>
      <c r="DT101" s="116"/>
      <c r="DU101" s="116"/>
      <c r="DV101" s="116"/>
      <c r="DW101" s="116"/>
      <c r="DX101" s="116"/>
      <c r="DY101" s="116"/>
      <c r="DZ101" s="116"/>
      <c r="EA101" s="116"/>
      <c r="EB101" s="116"/>
      <c r="EC101" s="116"/>
      <c r="ED101" s="116"/>
      <c r="EE101" s="117"/>
      <c r="EF101" s="115">
        <f>EF102+EF103+EF104+EF107+EF126</f>
        <v>618600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320</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321</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910413.5700000001</v>
      </c>
      <c r="DG107" s="108"/>
      <c r="DH107" s="108"/>
      <c r="DI107" s="108"/>
      <c r="DJ107" s="108"/>
      <c r="DK107" s="108"/>
      <c r="DL107" s="108"/>
      <c r="DM107" s="108"/>
      <c r="DN107" s="108"/>
      <c r="DO107" s="108"/>
      <c r="DP107" s="108"/>
      <c r="DQ107" s="108"/>
      <c r="DR107" s="109"/>
      <c r="DS107" s="107">
        <f>DS109+DS110+DS111+DS112+DS113+DS114+DS115+DS116+DS117+DS118</f>
        <v>607600</v>
      </c>
      <c r="DT107" s="108"/>
      <c r="DU107" s="108"/>
      <c r="DV107" s="108"/>
      <c r="DW107" s="108"/>
      <c r="DX107" s="108"/>
      <c r="DY107" s="108"/>
      <c r="DZ107" s="108"/>
      <c r="EA107" s="108"/>
      <c r="EB107" s="108"/>
      <c r="EC107" s="108"/>
      <c r="ED107" s="108"/>
      <c r="EE107" s="109"/>
      <c r="EF107" s="107">
        <f>EF109+EF110+EF111+EF112+EF113+EF114+EF115+EF116+EF117+EF118</f>
        <v>607600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11500</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29760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318320</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272233.57</v>
      </c>
      <c r="DG118" s="95"/>
      <c r="DH118" s="95"/>
      <c r="DI118" s="95"/>
      <c r="DJ118" s="95"/>
      <c r="DK118" s="95"/>
      <c r="DL118" s="95"/>
      <c r="DM118" s="95"/>
      <c r="DN118" s="95"/>
      <c r="DO118" s="95"/>
      <c r="DP118" s="95"/>
      <c r="DQ118" s="95"/>
      <c r="DR118" s="95"/>
      <c r="DS118" s="95">
        <f>DS120+DS121+DS122+DS123+DS124+DS125</f>
        <v>277700</v>
      </c>
      <c r="DT118" s="95"/>
      <c r="DU118" s="95"/>
      <c r="DV118" s="95"/>
      <c r="DW118" s="95"/>
      <c r="DX118" s="95"/>
      <c r="DY118" s="95"/>
      <c r="DZ118" s="95"/>
      <c r="EA118" s="95"/>
      <c r="EB118" s="95"/>
      <c r="EC118" s="95"/>
      <c r="ED118" s="95"/>
      <c r="EE118" s="95"/>
      <c r="EF118" s="95">
        <f>EF120+EF121+EF122+EF123+EF124+EF125</f>
        <v>277700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419</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418</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140000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358</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353</v>
      </c>
      <c r="CT125" s="40"/>
      <c r="CU125" s="40"/>
      <c r="CV125" s="40"/>
      <c r="CW125" s="40"/>
      <c r="CX125" s="40"/>
      <c r="CY125" s="40"/>
      <c r="CZ125" s="40"/>
      <c r="DA125" s="40"/>
      <c r="DB125" s="40"/>
      <c r="DC125" s="40"/>
      <c r="DD125" s="40"/>
      <c r="DE125" s="41"/>
      <c r="DF125" s="31">
        <v>86666.11</v>
      </c>
      <c r="DG125" s="32"/>
      <c r="DH125" s="32"/>
      <c r="DI125" s="32"/>
      <c r="DJ125" s="32"/>
      <c r="DK125" s="32"/>
      <c r="DL125" s="32"/>
      <c r="DM125" s="32"/>
      <c r="DN125" s="32"/>
      <c r="DO125" s="32"/>
      <c r="DP125" s="32"/>
      <c r="DQ125" s="32"/>
      <c r="DR125" s="33"/>
      <c r="DS125" s="31">
        <v>99800</v>
      </c>
      <c r="DT125" s="32"/>
      <c r="DU125" s="32"/>
      <c r="DV125" s="32"/>
      <c r="DW125" s="32"/>
      <c r="DX125" s="32"/>
      <c r="DY125" s="32"/>
      <c r="DZ125" s="32"/>
      <c r="EA125" s="32"/>
      <c r="EB125" s="32"/>
      <c r="EC125" s="32"/>
      <c r="ED125" s="32"/>
      <c r="EE125" s="33"/>
      <c r="EF125" s="31">
        <v>99800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412</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414</v>
      </c>
      <c r="BY126" s="27"/>
      <c r="BZ126" s="27"/>
      <c r="CA126" s="27"/>
      <c r="CB126" s="27"/>
      <c r="CC126" s="27"/>
      <c r="CD126" s="27"/>
      <c r="CE126" s="27"/>
      <c r="CF126" s="27" t="s">
        <v>411</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365</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366</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367</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-10000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v>-10000</v>
      </c>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368</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42777532.54</v>
      </c>
      <c r="DG138" s="83"/>
      <c r="DH138" s="83"/>
      <c r="DI138" s="83"/>
      <c r="DJ138" s="83"/>
      <c r="DK138" s="83"/>
      <c r="DL138" s="83"/>
      <c r="DM138" s="83"/>
      <c r="DN138" s="83"/>
      <c r="DO138" s="83"/>
      <c r="DP138" s="83"/>
      <c r="DQ138" s="83"/>
      <c r="DR138" s="84"/>
      <c r="DS138" s="82">
        <f>DS139+DS149+DS159+DS166+DS170+DS172</f>
        <v>42775200</v>
      </c>
      <c r="DT138" s="83"/>
      <c r="DU138" s="83"/>
      <c r="DV138" s="83"/>
      <c r="DW138" s="83"/>
      <c r="DX138" s="83"/>
      <c r="DY138" s="83"/>
      <c r="DZ138" s="83"/>
      <c r="EA138" s="83"/>
      <c r="EB138" s="83"/>
      <c r="EC138" s="83"/>
      <c r="ED138" s="83"/>
      <c r="EE138" s="84"/>
      <c r="EF138" s="82">
        <f>EF139+EF149+EF159+EF166+EF170+EF172</f>
        <v>42775200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38743200</v>
      </c>
      <c r="DG139" s="116"/>
      <c r="DH139" s="116"/>
      <c r="DI139" s="116"/>
      <c r="DJ139" s="116"/>
      <c r="DK139" s="116"/>
      <c r="DL139" s="116"/>
      <c r="DM139" s="116"/>
      <c r="DN139" s="116"/>
      <c r="DO139" s="116"/>
      <c r="DP139" s="116"/>
      <c r="DQ139" s="116"/>
      <c r="DR139" s="117"/>
      <c r="DS139" s="115">
        <f>DS140+DS143+DS147</f>
        <v>38743200</v>
      </c>
      <c r="DT139" s="116"/>
      <c r="DU139" s="116"/>
      <c r="DV139" s="116"/>
      <c r="DW139" s="116"/>
      <c r="DX139" s="116"/>
      <c r="DY139" s="116"/>
      <c r="DZ139" s="116"/>
      <c r="EA139" s="116"/>
      <c r="EB139" s="116"/>
      <c r="EC139" s="116"/>
      <c r="ED139" s="116"/>
      <c r="EE139" s="117"/>
      <c r="EF139" s="115">
        <f>EF140+EF143+EF147</f>
        <v>38743200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29750400</v>
      </c>
      <c r="DG140" s="32"/>
      <c r="DH140" s="32"/>
      <c r="DI140" s="32"/>
      <c r="DJ140" s="32"/>
      <c r="DK140" s="32"/>
      <c r="DL140" s="32"/>
      <c r="DM140" s="32"/>
      <c r="DN140" s="32"/>
      <c r="DO140" s="32"/>
      <c r="DP140" s="32"/>
      <c r="DQ140" s="32"/>
      <c r="DR140" s="33"/>
      <c r="DS140" s="31">
        <f>DS141+DS142</f>
        <v>29750400</v>
      </c>
      <c r="DT140" s="32"/>
      <c r="DU140" s="32"/>
      <c r="DV140" s="32"/>
      <c r="DW140" s="32"/>
      <c r="DX140" s="32"/>
      <c r="DY140" s="32"/>
      <c r="DZ140" s="32"/>
      <c r="EA140" s="32"/>
      <c r="EB140" s="32"/>
      <c r="EC140" s="32"/>
      <c r="ED140" s="32"/>
      <c r="EE140" s="33"/>
      <c r="EF140" s="31">
        <f>EF141+EF142</f>
        <v>29750400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285</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283</v>
      </c>
      <c r="CT141" s="40"/>
      <c r="CU141" s="40"/>
      <c r="CV141" s="40"/>
      <c r="CW141" s="40"/>
      <c r="CX141" s="40"/>
      <c r="CY141" s="40"/>
      <c r="CZ141" s="40"/>
      <c r="DA141" s="40"/>
      <c r="DB141" s="40"/>
      <c r="DC141" s="40"/>
      <c r="DD141" s="40"/>
      <c r="DE141" s="41"/>
      <c r="DF141" s="31">
        <v>29700400</v>
      </c>
      <c r="DG141" s="32"/>
      <c r="DH141" s="32"/>
      <c r="DI141" s="32"/>
      <c r="DJ141" s="32"/>
      <c r="DK141" s="32"/>
      <c r="DL141" s="32"/>
      <c r="DM141" s="32"/>
      <c r="DN141" s="32"/>
      <c r="DO141" s="32"/>
      <c r="DP141" s="32"/>
      <c r="DQ141" s="32"/>
      <c r="DR141" s="33"/>
      <c r="DS141" s="31">
        <v>29700400</v>
      </c>
      <c r="DT141" s="32"/>
      <c r="DU141" s="32"/>
      <c r="DV141" s="32"/>
      <c r="DW141" s="32"/>
      <c r="DX141" s="32"/>
      <c r="DY141" s="32"/>
      <c r="DZ141" s="32"/>
      <c r="EA141" s="32"/>
      <c r="EB141" s="32"/>
      <c r="EC141" s="32"/>
      <c r="ED141" s="32"/>
      <c r="EE141" s="33"/>
      <c r="EF141" s="31">
        <v>29700400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289</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284</v>
      </c>
      <c r="CT142" s="40"/>
      <c r="CU142" s="40"/>
      <c r="CV142" s="40"/>
      <c r="CW142" s="40"/>
      <c r="CX142" s="40"/>
      <c r="CY142" s="40"/>
      <c r="CZ142" s="40"/>
      <c r="DA142" s="40"/>
      <c r="DB142" s="40"/>
      <c r="DC142" s="40"/>
      <c r="DD142" s="40"/>
      <c r="DE142" s="41"/>
      <c r="DF142" s="31">
        <v>50000</v>
      </c>
      <c r="DG142" s="32"/>
      <c r="DH142" s="32"/>
      <c r="DI142" s="32"/>
      <c r="DJ142" s="32"/>
      <c r="DK142" s="32"/>
      <c r="DL142" s="32"/>
      <c r="DM142" s="32"/>
      <c r="DN142" s="32"/>
      <c r="DO142" s="32"/>
      <c r="DP142" s="32"/>
      <c r="DQ142" s="32"/>
      <c r="DR142" s="33"/>
      <c r="DS142" s="31">
        <v>50000</v>
      </c>
      <c r="DT142" s="32"/>
      <c r="DU142" s="32"/>
      <c r="DV142" s="32"/>
      <c r="DW142" s="32"/>
      <c r="DX142" s="32"/>
      <c r="DY142" s="32"/>
      <c r="DZ142" s="32"/>
      <c r="EA142" s="32"/>
      <c r="EB142" s="32"/>
      <c r="EC142" s="32"/>
      <c r="ED142" s="32"/>
      <c r="EE142" s="33"/>
      <c r="EF142" s="31">
        <v>50000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8000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291</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287</v>
      </c>
      <c r="CT144" s="40"/>
      <c r="CU144" s="40"/>
      <c r="CV144" s="40"/>
      <c r="CW144" s="40"/>
      <c r="CX144" s="40"/>
      <c r="CY144" s="40"/>
      <c r="CZ144" s="40"/>
      <c r="DA144" s="40"/>
      <c r="DB144" s="40"/>
      <c r="DC144" s="40"/>
      <c r="DD144" s="40"/>
      <c r="DE144" s="41"/>
      <c r="DF144" s="31">
        <v>8000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292</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290</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381</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284</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8984800</v>
      </c>
      <c r="DG147" s="32"/>
      <c r="DH147" s="32"/>
      <c r="DI147" s="32"/>
      <c r="DJ147" s="32"/>
      <c r="DK147" s="32"/>
      <c r="DL147" s="32"/>
      <c r="DM147" s="32"/>
      <c r="DN147" s="32"/>
      <c r="DO147" s="32"/>
      <c r="DP147" s="32"/>
      <c r="DQ147" s="32"/>
      <c r="DR147" s="33"/>
      <c r="DS147" s="31">
        <f>DS148</f>
        <v>8984800</v>
      </c>
      <c r="DT147" s="32"/>
      <c r="DU147" s="32"/>
      <c r="DV147" s="32"/>
      <c r="DW147" s="32"/>
      <c r="DX147" s="32"/>
      <c r="DY147" s="32"/>
      <c r="DZ147" s="32"/>
      <c r="EA147" s="32"/>
      <c r="EB147" s="32"/>
      <c r="EC147" s="32"/>
      <c r="ED147" s="32"/>
      <c r="EE147" s="33"/>
      <c r="EF147" s="31">
        <f>EF148</f>
        <v>8984800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296</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297</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295</v>
      </c>
      <c r="CT148" s="40"/>
      <c r="CU148" s="40"/>
      <c r="CV148" s="40"/>
      <c r="CW148" s="40"/>
      <c r="CX148" s="40"/>
      <c r="CY148" s="40"/>
      <c r="CZ148" s="40"/>
      <c r="DA148" s="40"/>
      <c r="DB148" s="40"/>
      <c r="DC148" s="40"/>
      <c r="DD148" s="40"/>
      <c r="DE148" s="41"/>
      <c r="DF148" s="31">
        <v>8984800</v>
      </c>
      <c r="DG148" s="32"/>
      <c r="DH148" s="32"/>
      <c r="DI148" s="32"/>
      <c r="DJ148" s="32"/>
      <c r="DK148" s="32"/>
      <c r="DL148" s="32"/>
      <c r="DM148" s="32"/>
      <c r="DN148" s="32"/>
      <c r="DO148" s="32"/>
      <c r="DP148" s="32"/>
      <c r="DQ148" s="32"/>
      <c r="DR148" s="33"/>
      <c r="DS148" s="31">
        <v>8984800</v>
      </c>
      <c r="DT148" s="32"/>
      <c r="DU148" s="32"/>
      <c r="DV148" s="32"/>
      <c r="DW148" s="32"/>
      <c r="DX148" s="32"/>
      <c r="DY148" s="32"/>
      <c r="DZ148" s="32"/>
      <c r="EA148" s="32"/>
      <c r="EB148" s="32"/>
      <c r="EC148" s="32"/>
      <c r="ED148" s="32"/>
      <c r="EE148" s="33"/>
      <c r="EF148" s="31">
        <v>8984800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299</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298</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300</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302</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301</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300</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303</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306</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304</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298</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308</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305</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307</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406</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261600</v>
      </c>
      <c r="DG159" s="116"/>
      <c r="DH159" s="116"/>
      <c r="DI159" s="116"/>
      <c r="DJ159" s="116"/>
      <c r="DK159" s="116"/>
      <c r="DL159" s="116"/>
      <c r="DM159" s="116"/>
      <c r="DN159" s="116"/>
      <c r="DO159" s="116"/>
      <c r="DP159" s="116"/>
      <c r="DQ159" s="116"/>
      <c r="DR159" s="117"/>
      <c r="DS159" s="115">
        <f>DS160+DS161+DS162</f>
        <v>261600</v>
      </c>
      <c r="DT159" s="116"/>
      <c r="DU159" s="116"/>
      <c r="DV159" s="116"/>
      <c r="DW159" s="116"/>
      <c r="DX159" s="116"/>
      <c r="DY159" s="116"/>
      <c r="DZ159" s="116"/>
      <c r="EA159" s="116"/>
      <c r="EB159" s="116"/>
      <c r="EC159" s="116"/>
      <c r="ED159" s="116"/>
      <c r="EE159" s="117"/>
      <c r="EF159" s="115">
        <f>EF160+EF161+EF162</f>
        <v>261600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309</v>
      </c>
      <c r="CT160" s="40"/>
      <c r="CU160" s="40"/>
      <c r="CV160" s="40"/>
      <c r="CW160" s="40"/>
      <c r="CX160" s="40"/>
      <c r="CY160" s="40"/>
      <c r="CZ160" s="40"/>
      <c r="DA160" s="40"/>
      <c r="DB160" s="40"/>
      <c r="DC160" s="40"/>
      <c r="DD160" s="40"/>
      <c r="DE160" s="41"/>
      <c r="DF160" s="31">
        <v>260100</v>
      </c>
      <c r="DG160" s="32"/>
      <c r="DH160" s="32"/>
      <c r="DI160" s="32"/>
      <c r="DJ160" s="32"/>
      <c r="DK160" s="32"/>
      <c r="DL160" s="32"/>
      <c r="DM160" s="32"/>
      <c r="DN160" s="32"/>
      <c r="DO160" s="32"/>
      <c r="DP160" s="32"/>
      <c r="DQ160" s="32"/>
      <c r="DR160" s="33"/>
      <c r="DS160" s="31">
        <v>260100</v>
      </c>
      <c r="DT160" s="32"/>
      <c r="DU160" s="32"/>
      <c r="DV160" s="32"/>
      <c r="DW160" s="32"/>
      <c r="DX160" s="32"/>
      <c r="DY160" s="32"/>
      <c r="DZ160" s="32"/>
      <c r="EA160" s="32"/>
      <c r="EB160" s="32"/>
      <c r="EC160" s="32"/>
      <c r="ED160" s="32"/>
      <c r="EE160" s="33"/>
      <c r="EF160" s="31">
        <v>260100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309</v>
      </c>
      <c r="CT161" s="40"/>
      <c r="CU161" s="40"/>
      <c r="CV161" s="40"/>
      <c r="CW161" s="40"/>
      <c r="CX161" s="40"/>
      <c r="CY161" s="40"/>
      <c r="CZ161" s="40"/>
      <c r="DA161" s="40"/>
      <c r="DB161" s="40"/>
      <c r="DC161" s="40"/>
      <c r="DD161" s="40"/>
      <c r="DE161" s="41"/>
      <c r="DF161" s="31">
        <v>1500</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314</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310</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315</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311</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316</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317</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373</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3772732.54</v>
      </c>
      <c r="DG172" s="116"/>
      <c r="DH172" s="116"/>
      <c r="DI172" s="116"/>
      <c r="DJ172" s="116"/>
      <c r="DK172" s="116"/>
      <c r="DL172" s="116"/>
      <c r="DM172" s="116"/>
      <c r="DN172" s="116"/>
      <c r="DO172" s="116"/>
      <c r="DP172" s="116"/>
      <c r="DQ172" s="116"/>
      <c r="DR172" s="117"/>
      <c r="DS172" s="115">
        <f>DS173+DS174+DS175+DS178+DS196</f>
        <v>3770400</v>
      </c>
      <c r="DT172" s="116"/>
      <c r="DU172" s="116"/>
      <c r="DV172" s="116"/>
      <c r="DW172" s="116"/>
      <c r="DX172" s="116"/>
      <c r="DY172" s="116"/>
      <c r="DZ172" s="116"/>
      <c r="EA172" s="116"/>
      <c r="EB172" s="116"/>
      <c r="EC172" s="116"/>
      <c r="ED172" s="116"/>
      <c r="EE172" s="117"/>
      <c r="EF172" s="115">
        <f>EF173+EF174+EF175+EF178+EF196</f>
        <v>3770400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320</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321</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2614732.54</v>
      </c>
      <c r="DG178" s="108"/>
      <c r="DH178" s="108"/>
      <c r="DI178" s="108"/>
      <c r="DJ178" s="108"/>
      <c r="DK178" s="108"/>
      <c r="DL178" s="108"/>
      <c r="DM178" s="108"/>
      <c r="DN178" s="108"/>
      <c r="DO178" s="108"/>
      <c r="DP178" s="108"/>
      <c r="DQ178" s="108"/>
      <c r="DR178" s="109"/>
      <c r="DS178" s="107">
        <f>DS180+DS181+DS182+DS183+DS184+DS185+DS186+DS187+DS188+DS189</f>
        <v>2612400</v>
      </c>
      <c r="DT178" s="108"/>
      <c r="DU178" s="108"/>
      <c r="DV178" s="108"/>
      <c r="DW178" s="108"/>
      <c r="DX178" s="108"/>
      <c r="DY178" s="108"/>
      <c r="DZ178" s="108"/>
      <c r="EA178" s="108"/>
      <c r="EB178" s="108"/>
      <c r="EC178" s="108"/>
      <c r="ED178" s="108"/>
      <c r="EE178" s="109"/>
      <c r="EF178" s="107">
        <f>EF180+EF181+EF182+EF183+EF184+EF185+EF186+EF187+EF188+EF189</f>
        <v>2612400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122000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49600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559200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223932.54</v>
      </c>
      <c r="DG189" s="96"/>
      <c r="DH189" s="96"/>
      <c r="DI189" s="96"/>
      <c r="DJ189" s="96"/>
      <c r="DK189" s="96"/>
      <c r="DL189" s="96"/>
      <c r="DM189" s="96"/>
      <c r="DN189" s="96"/>
      <c r="DO189" s="96"/>
      <c r="DP189" s="96"/>
      <c r="DQ189" s="96"/>
      <c r="DR189" s="96"/>
      <c r="DS189" s="95">
        <f>DS190+DS191+DS192+DS193+DS194+DS195</f>
        <v>221600</v>
      </c>
      <c r="DT189" s="95"/>
      <c r="DU189" s="95"/>
      <c r="DV189" s="95"/>
      <c r="DW189" s="95"/>
      <c r="DX189" s="95"/>
      <c r="DY189" s="95"/>
      <c r="DZ189" s="95"/>
      <c r="EA189" s="95"/>
      <c r="EB189" s="95"/>
      <c r="EC189" s="95"/>
      <c r="ED189" s="95"/>
      <c r="EE189" s="95"/>
      <c r="EF189" s="95">
        <f>EF190+EF191+EF192+EF193+EF194+EF195</f>
        <v>221600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94">
        <f>35000+2332.54</f>
        <v>37332.54</v>
      </c>
      <c r="DG190" s="94"/>
      <c r="DH190" s="94"/>
      <c r="DI190" s="94"/>
      <c r="DJ190" s="94"/>
      <c r="DK190" s="94"/>
      <c r="DL190" s="94"/>
      <c r="DM190" s="94"/>
      <c r="DN190" s="94"/>
      <c r="DO190" s="94"/>
      <c r="DP190" s="94"/>
      <c r="DQ190" s="94"/>
      <c r="DR190" s="94"/>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94">
        <v>20000</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94"/>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94">
        <v>146600</v>
      </c>
      <c r="DG193" s="94"/>
      <c r="DH193" s="94"/>
      <c r="DI193" s="94"/>
      <c r="DJ193" s="94"/>
      <c r="DK193" s="94"/>
      <c r="DL193" s="94"/>
      <c r="DM193" s="94"/>
      <c r="DN193" s="94"/>
      <c r="DO193" s="94"/>
      <c r="DP193" s="94"/>
      <c r="DQ193" s="94"/>
      <c r="DR193" s="94"/>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358</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353</v>
      </c>
      <c r="CT195" s="40"/>
      <c r="CU195" s="40"/>
      <c r="CV195" s="40"/>
      <c r="CW195" s="40"/>
      <c r="CX195" s="40"/>
      <c r="CY195" s="40"/>
      <c r="CZ195" s="40"/>
      <c r="DA195" s="40"/>
      <c r="DB195" s="40"/>
      <c r="DC195" s="40"/>
      <c r="DD195" s="40"/>
      <c r="DE195" s="41"/>
      <c r="DF195" s="31">
        <v>20000</v>
      </c>
      <c r="DG195" s="32"/>
      <c r="DH195" s="32"/>
      <c r="DI195" s="32"/>
      <c r="DJ195" s="32"/>
      <c r="DK195" s="32"/>
      <c r="DL195" s="32"/>
      <c r="DM195" s="32"/>
      <c r="DN195" s="32"/>
      <c r="DO195" s="32"/>
      <c r="DP195" s="32"/>
      <c r="DQ195" s="32"/>
      <c r="DR195" s="33"/>
      <c r="DS195" s="31">
        <v>20000</v>
      </c>
      <c r="DT195" s="32"/>
      <c r="DU195" s="32"/>
      <c r="DV195" s="32"/>
      <c r="DW195" s="32"/>
      <c r="DX195" s="32"/>
      <c r="DY195" s="32"/>
      <c r="DZ195" s="32"/>
      <c r="EA195" s="32"/>
      <c r="EB195" s="32"/>
      <c r="EC195" s="32"/>
      <c r="ED195" s="32"/>
      <c r="EE195" s="33"/>
      <c r="EF195" s="31">
        <v>20000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413</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414</v>
      </c>
      <c r="BY196" s="27"/>
      <c r="BZ196" s="27"/>
      <c r="CA196" s="27"/>
      <c r="CB196" s="27"/>
      <c r="CC196" s="27"/>
      <c r="CD196" s="27"/>
      <c r="CE196" s="27"/>
      <c r="CF196" s="27" t="s">
        <v>411</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1158000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365</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366</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367</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380</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7014600</v>
      </c>
      <c r="DG208" s="73"/>
      <c r="DH208" s="73"/>
      <c r="DI208" s="73"/>
      <c r="DJ208" s="73"/>
      <c r="DK208" s="73"/>
      <c r="DL208" s="73"/>
      <c r="DM208" s="73"/>
      <c r="DN208" s="73"/>
      <c r="DO208" s="73"/>
      <c r="DP208" s="73"/>
      <c r="DQ208" s="73"/>
      <c r="DR208" s="146"/>
      <c r="DS208" s="145">
        <f>DS209+DS218+DS228+DS235+DS239+DS241</f>
        <v>7014600</v>
      </c>
      <c r="DT208" s="73"/>
      <c r="DU208" s="73"/>
      <c r="DV208" s="73"/>
      <c r="DW208" s="73"/>
      <c r="DX208" s="73"/>
      <c r="DY208" s="73"/>
      <c r="DZ208" s="73"/>
      <c r="EA208" s="73"/>
      <c r="EB208" s="73"/>
      <c r="EC208" s="73"/>
      <c r="ED208" s="73"/>
      <c r="EE208" s="146"/>
      <c r="EF208" s="145">
        <f>EF209+EF218+EF228+EF235+EF239+EF241</f>
        <v>7014600</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0</v>
      </c>
      <c r="DG209" s="137"/>
      <c r="DH209" s="137"/>
      <c r="DI209" s="137"/>
      <c r="DJ209" s="137"/>
      <c r="DK209" s="137"/>
      <c r="DL209" s="137"/>
      <c r="DM209" s="137"/>
      <c r="DN209" s="137"/>
      <c r="DO209" s="137"/>
      <c r="DP209" s="137"/>
      <c r="DQ209" s="137"/>
      <c r="DR209" s="138"/>
      <c r="DS209" s="136">
        <f>DS210+DS213+DS216</f>
        <v>0</v>
      </c>
      <c r="DT209" s="137"/>
      <c r="DU209" s="137"/>
      <c r="DV209" s="137"/>
      <c r="DW209" s="137"/>
      <c r="DX209" s="137"/>
      <c r="DY209" s="137"/>
      <c r="DZ209" s="137"/>
      <c r="EA209" s="137"/>
      <c r="EB209" s="137"/>
      <c r="EC209" s="137"/>
      <c r="ED209" s="137"/>
      <c r="EE209" s="138"/>
      <c r="EF209" s="136">
        <f>EF210+EF213+EF216</f>
        <v>0</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0</v>
      </c>
      <c r="DG210" s="35"/>
      <c r="DH210" s="35"/>
      <c r="DI210" s="35"/>
      <c r="DJ210" s="35"/>
      <c r="DK210" s="35"/>
      <c r="DL210" s="35"/>
      <c r="DM210" s="35"/>
      <c r="DN210" s="35"/>
      <c r="DO210" s="35"/>
      <c r="DP210" s="35"/>
      <c r="DQ210" s="35"/>
      <c r="DR210" s="92"/>
      <c r="DS210" s="34">
        <f>DS211+DS212</f>
        <v>0</v>
      </c>
      <c r="DT210" s="35"/>
      <c r="DU210" s="35"/>
      <c r="DV210" s="35"/>
      <c r="DW210" s="35"/>
      <c r="DX210" s="35"/>
      <c r="DY210" s="35"/>
      <c r="DZ210" s="35"/>
      <c r="EA210" s="35"/>
      <c r="EB210" s="35"/>
      <c r="EC210" s="35"/>
      <c r="ED210" s="35"/>
      <c r="EE210" s="92"/>
      <c r="EF210" s="34">
        <f>EF211+EF212</f>
        <v>0</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285</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283</v>
      </c>
      <c r="CT211" s="40"/>
      <c r="CU211" s="40"/>
      <c r="CV211" s="40"/>
      <c r="CW211" s="40"/>
      <c r="CX211" s="40"/>
      <c r="CY211" s="40"/>
      <c r="CZ211" s="40"/>
      <c r="DA211" s="40"/>
      <c r="DB211" s="40"/>
      <c r="DC211" s="40"/>
      <c r="DD211" s="40"/>
      <c r="DE211" s="41"/>
      <c r="DF211" s="34"/>
      <c r="DG211" s="35"/>
      <c r="DH211" s="35"/>
      <c r="DI211" s="35"/>
      <c r="DJ211" s="35"/>
      <c r="DK211" s="35"/>
      <c r="DL211" s="35"/>
      <c r="DM211" s="35"/>
      <c r="DN211" s="35"/>
      <c r="DO211" s="35"/>
      <c r="DP211" s="35"/>
      <c r="DQ211" s="35"/>
      <c r="DR211" s="92"/>
      <c r="DS211" s="34"/>
      <c r="DT211" s="35"/>
      <c r="DU211" s="35"/>
      <c r="DV211" s="35"/>
      <c r="DW211" s="35"/>
      <c r="DX211" s="35"/>
      <c r="DY211" s="35"/>
      <c r="DZ211" s="35"/>
      <c r="EA211" s="35"/>
      <c r="EB211" s="35"/>
      <c r="EC211" s="35"/>
      <c r="ED211" s="35"/>
      <c r="EE211" s="92"/>
      <c r="EF211" s="34"/>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289</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284</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c r="DT212" s="35"/>
      <c r="DU212" s="35"/>
      <c r="DV212" s="35"/>
      <c r="DW212" s="35"/>
      <c r="DX212" s="35"/>
      <c r="DY212" s="35"/>
      <c r="DZ212" s="35"/>
      <c r="EA212" s="35"/>
      <c r="EB212" s="35"/>
      <c r="EC212" s="35"/>
      <c r="ED212" s="35"/>
      <c r="EE212" s="92"/>
      <c r="EF212" s="34"/>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291</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287</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292</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290</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0</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296</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297</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295</v>
      </c>
      <c r="CT217" s="40"/>
      <c r="CU217" s="40"/>
      <c r="CV217" s="40"/>
      <c r="CW217" s="40"/>
      <c r="CX217" s="40"/>
      <c r="CY217" s="40"/>
      <c r="CZ217" s="40"/>
      <c r="DA217" s="40"/>
      <c r="DB217" s="40"/>
      <c r="DC217" s="40"/>
      <c r="DD217" s="40"/>
      <c r="DE217" s="41"/>
      <c r="DF217" s="34"/>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1989600</v>
      </c>
      <c r="DG218" s="137"/>
      <c r="DH218" s="137"/>
      <c r="DI218" s="137"/>
      <c r="DJ218" s="137"/>
      <c r="DK218" s="137"/>
      <c r="DL218" s="137"/>
      <c r="DM218" s="137"/>
      <c r="DN218" s="137"/>
      <c r="DO218" s="137"/>
      <c r="DP218" s="137"/>
      <c r="DQ218" s="137"/>
      <c r="DR218" s="138"/>
      <c r="DS218" s="136">
        <f>DS219+DS223+DS226+DS227</f>
        <v>1989600</v>
      </c>
      <c r="DT218" s="137"/>
      <c r="DU218" s="137"/>
      <c r="DV218" s="137"/>
      <c r="DW218" s="137"/>
      <c r="DX218" s="137"/>
      <c r="DY218" s="137"/>
      <c r="DZ218" s="137"/>
      <c r="EA218" s="137"/>
      <c r="EB218" s="137"/>
      <c r="EC218" s="137"/>
      <c r="ED218" s="137"/>
      <c r="EE218" s="138"/>
      <c r="EF218" s="136">
        <f>EF219+EF223+EF226+EF227</f>
        <v>1989600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586400</v>
      </c>
      <c r="DG219" s="35"/>
      <c r="DH219" s="35"/>
      <c r="DI219" s="35"/>
      <c r="DJ219" s="35"/>
      <c r="DK219" s="35"/>
      <c r="DL219" s="35"/>
      <c r="DM219" s="35"/>
      <c r="DN219" s="35"/>
      <c r="DO219" s="35"/>
      <c r="DP219" s="35"/>
      <c r="DQ219" s="35"/>
      <c r="DR219" s="92"/>
      <c r="DS219" s="34">
        <f>DS220+DS222+DS221</f>
        <v>586400</v>
      </c>
      <c r="DT219" s="35"/>
      <c r="DU219" s="35"/>
      <c r="DV219" s="35"/>
      <c r="DW219" s="35"/>
      <c r="DX219" s="35"/>
      <c r="DY219" s="35"/>
      <c r="DZ219" s="35"/>
      <c r="EA219" s="35"/>
      <c r="EB219" s="35"/>
      <c r="EC219" s="35"/>
      <c r="ED219" s="35"/>
      <c r="EE219" s="92"/>
      <c r="EF219" s="34">
        <f>EF220+EF222+EF221</f>
        <v>586400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416</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415</v>
      </c>
      <c r="CT220" s="121"/>
      <c r="CU220" s="121"/>
      <c r="CV220" s="121"/>
      <c r="CW220" s="121"/>
      <c r="CX220" s="121"/>
      <c r="CY220" s="121"/>
      <c r="CZ220" s="121"/>
      <c r="DA220" s="121"/>
      <c r="DB220" s="121"/>
      <c r="DC220" s="121"/>
      <c r="DD220" s="121"/>
      <c r="DE220" s="122"/>
      <c r="DF220" s="139">
        <v>586400</v>
      </c>
      <c r="DG220" s="140"/>
      <c r="DH220" s="140"/>
      <c r="DI220" s="140"/>
      <c r="DJ220" s="140"/>
      <c r="DK220" s="140"/>
      <c r="DL220" s="140"/>
      <c r="DM220" s="140"/>
      <c r="DN220" s="140"/>
      <c r="DO220" s="140"/>
      <c r="DP220" s="140"/>
      <c r="DQ220" s="140"/>
      <c r="DR220" s="141"/>
      <c r="DS220" s="139">
        <v>586400</v>
      </c>
      <c r="DT220" s="140"/>
      <c r="DU220" s="140"/>
      <c r="DV220" s="140"/>
      <c r="DW220" s="140"/>
      <c r="DX220" s="140"/>
      <c r="DY220" s="140"/>
      <c r="DZ220" s="140"/>
      <c r="EA220" s="140"/>
      <c r="EB220" s="140"/>
      <c r="EC220" s="140"/>
      <c r="ED220" s="140"/>
      <c r="EE220" s="141"/>
      <c r="EF220" s="139">
        <v>586400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300</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302</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301</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300</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303</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1403200</v>
      </c>
      <c r="DG223" s="35"/>
      <c r="DH223" s="35"/>
      <c r="DI223" s="35"/>
      <c r="DJ223" s="35"/>
      <c r="DK223" s="35"/>
      <c r="DL223" s="35"/>
      <c r="DM223" s="35"/>
      <c r="DN223" s="35"/>
      <c r="DO223" s="35"/>
      <c r="DP223" s="35"/>
      <c r="DQ223" s="35"/>
      <c r="DR223" s="92"/>
      <c r="DS223" s="34">
        <f>DS224+DS225</f>
        <v>1403200</v>
      </c>
      <c r="DT223" s="35"/>
      <c r="DU223" s="35"/>
      <c r="DV223" s="35"/>
      <c r="DW223" s="35"/>
      <c r="DX223" s="35"/>
      <c r="DY223" s="35"/>
      <c r="DZ223" s="35"/>
      <c r="EA223" s="35"/>
      <c r="EB223" s="35"/>
      <c r="EC223" s="35"/>
      <c r="ED223" s="35"/>
      <c r="EE223" s="92"/>
      <c r="EF223" s="34">
        <f>EF224+EF225</f>
        <v>1403200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306</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304</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298</v>
      </c>
      <c r="CT224" s="40"/>
      <c r="CU224" s="40"/>
      <c r="CV224" s="40"/>
      <c r="CW224" s="40"/>
      <c r="CX224" s="40"/>
      <c r="CY224" s="40"/>
      <c r="CZ224" s="40"/>
      <c r="DA224" s="40"/>
      <c r="DB224" s="40"/>
      <c r="DC224" s="40"/>
      <c r="DD224" s="40"/>
      <c r="DE224" s="41"/>
      <c r="DF224" s="34">
        <v>210000</v>
      </c>
      <c r="DG224" s="35"/>
      <c r="DH224" s="35"/>
      <c r="DI224" s="35"/>
      <c r="DJ224" s="35"/>
      <c r="DK224" s="35"/>
      <c r="DL224" s="35"/>
      <c r="DM224" s="35"/>
      <c r="DN224" s="35"/>
      <c r="DO224" s="35"/>
      <c r="DP224" s="35"/>
      <c r="DQ224" s="35"/>
      <c r="DR224" s="92"/>
      <c r="DS224" s="34">
        <v>210000</v>
      </c>
      <c r="DT224" s="35"/>
      <c r="DU224" s="35"/>
      <c r="DV224" s="35"/>
      <c r="DW224" s="35"/>
      <c r="DX224" s="35"/>
      <c r="DY224" s="35"/>
      <c r="DZ224" s="35"/>
      <c r="EA224" s="35"/>
      <c r="EB224" s="35"/>
      <c r="EC224" s="35"/>
      <c r="ED224" s="35"/>
      <c r="EE224" s="92"/>
      <c r="EF224" s="34">
        <v>210000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308</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305</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307</v>
      </c>
      <c r="CT225" s="40"/>
      <c r="CU225" s="40"/>
      <c r="CV225" s="40"/>
      <c r="CW225" s="40"/>
      <c r="CX225" s="40"/>
      <c r="CY225" s="40"/>
      <c r="CZ225" s="40"/>
      <c r="DA225" s="40"/>
      <c r="DB225" s="40"/>
      <c r="DC225" s="40"/>
      <c r="DD225" s="40"/>
      <c r="DE225" s="41"/>
      <c r="DF225" s="34">
        <v>1193200</v>
      </c>
      <c r="DG225" s="35"/>
      <c r="DH225" s="35"/>
      <c r="DI225" s="35"/>
      <c r="DJ225" s="35"/>
      <c r="DK225" s="35"/>
      <c r="DL225" s="35"/>
      <c r="DM225" s="35"/>
      <c r="DN225" s="35"/>
      <c r="DO225" s="35"/>
      <c r="DP225" s="35"/>
      <c r="DQ225" s="35"/>
      <c r="DR225" s="92"/>
      <c r="DS225" s="34">
        <v>1193200</v>
      </c>
      <c r="DT225" s="35"/>
      <c r="DU225" s="35"/>
      <c r="DV225" s="35"/>
      <c r="DW225" s="35"/>
      <c r="DX225" s="35"/>
      <c r="DY225" s="35"/>
      <c r="DZ225" s="35"/>
      <c r="EA225" s="35"/>
      <c r="EB225" s="35"/>
      <c r="EC225" s="35"/>
      <c r="ED225" s="35"/>
      <c r="EE225" s="92"/>
      <c r="EF225" s="34">
        <v>1193200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406</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309</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309</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314</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310</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315</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311</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316</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317</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5025000</v>
      </c>
      <c r="DG241" s="137"/>
      <c r="DH241" s="137"/>
      <c r="DI241" s="137"/>
      <c r="DJ241" s="137"/>
      <c r="DK241" s="137"/>
      <c r="DL241" s="137"/>
      <c r="DM241" s="137"/>
      <c r="DN241" s="137"/>
      <c r="DO241" s="137"/>
      <c r="DP241" s="137"/>
      <c r="DQ241" s="137"/>
      <c r="DR241" s="138"/>
      <c r="DS241" s="136">
        <f>DS242+DS243+DS244+DS247</f>
        <v>5025000</v>
      </c>
      <c r="DT241" s="137"/>
      <c r="DU241" s="137"/>
      <c r="DV241" s="137"/>
      <c r="DW241" s="137"/>
      <c r="DX241" s="137"/>
      <c r="DY241" s="137"/>
      <c r="DZ241" s="137"/>
      <c r="EA241" s="137"/>
      <c r="EB241" s="137"/>
      <c r="EC241" s="137"/>
      <c r="ED241" s="137"/>
      <c r="EE241" s="138"/>
      <c r="EF241" s="136">
        <f>EF242+EF243+EF244+EF247</f>
        <v>5025000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320</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1300000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294</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321</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3725000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f>DF249+DF250+DF251+DF252+DF253+DF254+DF255+DF256+DF257+DF258</f>
        <v>0</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358</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353</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365</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366</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367</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0">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20:ER120"/>
    <mergeCell ref="ES120:FE120"/>
    <mergeCell ref="A111:BW111"/>
    <mergeCell ref="BX111:CE111"/>
    <mergeCell ref="CF111:CR111"/>
    <mergeCell ref="CS111:DE111"/>
    <mergeCell ref="DF111:DR111"/>
    <mergeCell ref="DS111:EE111"/>
    <mergeCell ref="EF111:ER111"/>
    <mergeCell ref="ES111:FE111"/>
    <mergeCell ref="A120:BW120"/>
    <mergeCell ref="BX120:CE120"/>
    <mergeCell ref="CF120:CR120"/>
    <mergeCell ref="CS120:DE120"/>
    <mergeCell ref="DF120:DR120"/>
    <mergeCell ref="DS120:EE120"/>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5">
      <selection activeCell="BY48" sqref="BY48"/>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383</v>
      </c>
      <c r="DM4" s="231"/>
      <c r="DN4" s="231"/>
      <c r="DO4" s="229" t="s">
        <v>6</v>
      </c>
      <c r="DP4" s="229"/>
      <c r="DQ4" s="229"/>
      <c r="DR4" s="230"/>
      <c r="DS4" s="227" t="s">
        <v>5</v>
      </c>
      <c r="DT4" s="228"/>
      <c r="DU4" s="228"/>
      <c r="DV4" s="228"/>
      <c r="DW4" s="228"/>
      <c r="DX4" s="228"/>
      <c r="DY4" s="231" t="s">
        <v>384</v>
      </c>
      <c r="DZ4" s="231"/>
      <c r="EA4" s="231"/>
      <c r="EB4" s="229" t="s">
        <v>6</v>
      </c>
      <c r="EC4" s="229"/>
      <c r="ED4" s="229"/>
      <c r="EE4" s="230"/>
      <c r="EF4" s="227" t="s">
        <v>5</v>
      </c>
      <c r="EG4" s="228"/>
      <c r="EH4" s="228"/>
      <c r="EI4" s="228"/>
      <c r="EJ4" s="228"/>
      <c r="EK4" s="228"/>
      <c r="EL4" s="231" t="s">
        <v>407</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7"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8" t="s">
        <v>187</v>
      </c>
      <c r="CO7" s="259"/>
      <c r="CP7" s="259"/>
      <c r="CQ7" s="259"/>
      <c r="CR7" s="259"/>
      <c r="CS7" s="259"/>
      <c r="CT7" s="259"/>
      <c r="CU7" s="260"/>
      <c r="CV7" s="160" t="s">
        <v>48</v>
      </c>
      <c r="CW7" s="111"/>
      <c r="CX7" s="111"/>
      <c r="CY7" s="111"/>
      <c r="CZ7" s="111"/>
      <c r="DA7" s="111"/>
      <c r="DB7" s="111"/>
      <c r="DC7" s="111"/>
      <c r="DD7" s="111"/>
      <c r="DE7" s="112"/>
      <c r="DF7" s="167">
        <f>DF8+DF9+DF10+DF11</f>
        <v>9719146.110000001</v>
      </c>
      <c r="DG7" s="168"/>
      <c r="DH7" s="168"/>
      <c r="DI7" s="168"/>
      <c r="DJ7" s="168"/>
      <c r="DK7" s="168"/>
      <c r="DL7" s="168"/>
      <c r="DM7" s="168"/>
      <c r="DN7" s="168"/>
      <c r="DO7" s="168"/>
      <c r="DP7" s="168"/>
      <c r="DQ7" s="168"/>
      <c r="DR7" s="182"/>
      <c r="DS7" s="167">
        <f>DS8+DS9+DS10+DS11</f>
        <v>9414000</v>
      </c>
      <c r="DT7" s="168"/>
      <c r="DU7" s="168"/>
      <c r="DV7" s="168"/>
      <c r="DW7" s="168"/>
      <c r="DX7" s="168"/>
      <c r="DY7" s="168"/>
      <c r="DZ7" s="168"/>
      <c r="EA7" s="168"/>
      <c r="EB7" s="168"/>
      <c r="EC7" s="168"/>
      <c r="ED7" s="168"/>
      <c r="EE7" s="182"/>
      <c r="EF7" s="167">
        <f>EF8+EF9+EF10+EF11</f>
        <v>9414000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6"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6"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6"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v>95560.9</v>
      </c>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6"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9623585.21</v>
      </c>
      <c r="DG11" s="35"/>
      <c r="DH11" s="35"/>
      <c r="DI11" s="35"/>
      <c r="DJ11" s="35"/>
      <c r="DK11" s="35"/>
      <c r="DL11" s="35"/>
      <c r="DM11" s="35"/>
      <c r="DN11" s="35"/>
      <c r="DO11" s="35"/>
      <c r="DP11" s="35"/>
      <c r="DQ11" s="35"/>
      <c r="DR11" s="92"/>
      <c r="DS11" s="34">
        <f>DS12+DS15+DS18+DS19+DS22</f>
        <v>9414000</v>
      </c>
      <c r="DT11" s="35"/>
      <c r="DU11" s="35"/>
      <c r="DV11" s="35"/>
      <c r="DW11" s="35"/>
      <c r="DX11" s="35"/>
      <c r="DY11" s="35"/>
      <c r="DZ11" s="35"/>
      <c r="EA11" s="35"/>
      <c r="EB11" s="35"/>
      <c r="EC11" s="35"/>
      <c r="ED11" s="35"/>
      <c r="EE11" s="92"/>
      <c r="EF11" s="34">
        <f>EF12+EF15+EF18+EF19+EF22</f>
        <v>9414000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5"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4">
        <f>DF13+DF14</f>
        <v>3678591.71</v>
      </c>
      <c r="DG12" s="35"/>
      <c r="DH12" s="35"/>
      <c r="DI12" s="35"/>
      <c r="DJ12" s="35"/>
      <c r="DK12" s="35"/>
      <c r="DL12" s="35"/>
      <c r="DM12" s="35"/>
      <c r="DN12" s="35"/>
      <c r="DO12" s="35"/>
      <c r="DP12" s="35"/>
      <c r="DQ12" s="35"/>
      <c r="DR12" s="92"/>
      <c r="DS12" s="34">
        <f>DS13+DS14</f>
        <v>3770400</v>
      </c>
      <c r="DT12" s="35"/>
      <c r="DU12" s="35"/>
      <c r="DV12" s="35"/>
      <c r="DW12" s="35"/>
      <c r="DX12" s="35"/>
      <c r="DY12" s="35"/>
      <c r="DZ12" s="35"/>
      <c r="EA12" s="35"/>
      <c r="EB12" s="35"/>
      <c r="EC12" s="35"/>
      <c r="ED12" s="35"/>
      <c r="EE12" s="92"/>
      <c r="EF12" s="34">
        <f>EF13+EF14</f>
        <v>3770400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4"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4"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v>3678591.71</v>
      </c>
      <c r="DG14" s="35"/>
      <c r="DH14" s="35"/>
      <c r="DI14" s="35"/>
      <c r="DJ14" s="35"/>
      <c r="DK14" s="35"/>
      <c r="DL14" s="35"/>
      <c r="DM14" s="35"/>
      <c r="DN14" s="35"/>
      <c r="DO14" s="35"/>
      <c r="DP14" s="35"/>
      <c r="DQ14" s="35"/>
      <c r="DR14" s="92"/>
      <c r="DS14" s="31">
        <f>'стр.1_4'!DS172</f>
        <v>3770400</v>
      </c>
      <c r="DT14" s="35"/>
      <c r="DU14" s="35"/>
      <c r="DV14" s="35"/>
      <c r="DW14" s="35"/>
      <c r="DX14" s="35"/>
      <c r="DY14" s="35"/>
      <c r="DZ14" s="35"/>
      <c r="EA14" s="35"/>
      <c r="EB14" s="35"/>
      <c r="EC14" s="35"/>
      <c r="ED14" s="35"/>
      <c r="EE14" s="92"/>
      <c r="EF14" s="31">
        <f>'стр.1_4'!EF172</f>
        <v>3770400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5"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5025000</v>
      </c>
      <c r="DG15" s="35"/>
      <c r="DH15" s="35"/>
      <c r="DI15" s="35"/>
      <c r="DJ15" s="35"/>
      <c r="DK15" s="35"/>
      <c r="DL15" s="35"/>
      <c r="DM15" s="35"/>
      <c r="DN15" s="35"/>
      <c r="DO15" s="35"/>
      <c r="DP15" s="35"/>
      <c r="DQ15" s="35"/>
      <c r="DR15" s="92"/>
      <c r="DS15" s="34">
        <f>DS16+DS17</f>
        <v>5025000</v>
      </c>
      <c r="DT15" s="35"/>
      <c r="DU15" s="35"/>
      <c r="DV15" s="35"/>
      <c r="DW15" s="35"/>
      <c r="DX15" s="35"/>
      <c r="DY15" s="35"/>
      <c r="DZ15" s="35"/>
      <c r="EA15" s="35"/>
      <c r="EB15" s="35"/>
      <c r="EC15" s="35"/>
      <c r="ED15" s="35"/>
      <c r="EE15" s="92"/>
      <c r="EF15" s="34">
        <f>EF16+EF17</f>
        <v>5025000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4"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4"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5025000</v>
      </c>
      <c r="DG17" s="35"/>
      <c r="DH17" s="35"/>
      <c r="DI17" s="35"/>
      <c r="DJ17" s="35"/>
      <c r="DK17" s="35"/>
      <c r="DL17" s="35"/>
      <c r="DM17" s="35"/>
      <c r="DN17" s="35"/>
      <c r="DO17" s="35"/>
      <c r="DP17" s="35"/>
      <c r="DQ17" s="35"/>
      <c r="DR17" s="92"/>
      <c r="DS17" s="34">
        <f>'стр.1_4'!DS241</f>
        <v>5025000</v>
      </c>
      <c r="DT17" s="35"/>
      <c r="DU17" s="35"/>
      <c r="DV17" s="35"/>
      <c r="DW17" s="35"/>
      <c r="DX17" s="35"/>
      <c r="DY17" s="35"/>
      <c r="DZ17" s="35"/>
      <c r="EA17" s="35"/>
      <c r="EB17" s="35"/>
      <c r="EC17" s="35"/>
      <c r="ED17" s="35"/>
      <c r="EE17" s="92"/>
      <c r="EF17" s="34">
        <f>'стр.1_4'!EF241</f>
        <v>5025000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5"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5"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4"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4"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5"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919993.5</v>
      </c>
      <c r="DG22" s="67"/>
      <c r="DH22" s="67"/>
      <c r="DI22" s="67"/>
      <c r="DJ22" s="67"/>
      <c r="DK22" s="67"/>
      <c r="DL22" s="67"/>
      <c r="DM22" s="67"/>
      <c r="DN22" s="67"/>
      <c r="DO22" s="67"/>
      <c r="DP22" s="67"/>
      <c r="DQ22" s="67"/>
      <c r="DR22" s="68"/>
      <c r="DS22" s="66">
        <f>DS23+DS24</f>
        <v>618600</v>
      </c>
      <c r="DT22" s="67"/>
      <c r="DU22" s="67"/>
      <c r="DV22" s="67"/>
      <c r="DW22" s="67"/>
      <c r="DX22" s="67"/>
      <c r="DY22" s="67"/>
      <c r="DZ22" s="67"/>
      <c r="EA22" s="67"/>
      <c r="EB22" s="67"/>
      <c r="EC22" s="67"/>
      <c r="ED22" s="67"/>
      <c r="EE22" s="68"/>
      <c r="EF22" s="66">
        <f>EF23+EF24</f>
        <v>618600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4"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4"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v>919993.5</v>
      </c>
      <c r="DG24" s="35"/>
      <c r="DH24" s="35"/>
      <c r="DI24" s="35"/>
      <c r="DJ24" s="35"/>
      <c r="DK24" s="35"/>
      <c r="DL24" s="35"/>
      <c r="DM24" s="35"/>
      <c r="DN24" s="35"/>
      <c r="DO24" s="35"/>
      <c r="DP24" s="35"/>
      <c r="DQ24" s="35"/>
      <c r="DR24" s="92"/>
      <c r="DS24" s="31">
        <f>'стр.1_4'!DS101</f>
        <v>618600</v>
      </c>
      <c r="DT24" s="35"/>
      <c r="DU24" s="35"/>
      <c r="DV24" s="35"/>
      <c r="DW24" s="35"/>
      <c r="DX24" s="35"/>
      <c r="DY24" s="35"/>
      <c r="DZ24" s="35"/>
      <c r="EA24" s="35"/>
      <c r="EB24" s="35"/>
      <c r="EC24" s="35"/>
      <c r="ED24" s="35"/>
      <c r="EE24" s="92"/>
      <c r="EF24" s="31">
        <f>'стр.1_4'!EF101</f>
        <v>618600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1"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2"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3"/>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8"/>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1"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9719146.110000001</v>
      </c>
      <c r="DG28" s="35"/>
      <c r="DH28" s="35"/>
      <c r="DI28" s="35"/>
      <c r="DJ28" s="35"/>
      <c r="DK28" s="35"/>
      <c r="DL28" s="35"/>
      <c r="DM28" s="35"/>
      <c r="DN28" s="35"/>
      <c r="DO28" s="35"/>
      <c r="DP28" s="35"/>
      <c r="DQ28" s="35"/>
      <c r="DR28" s="92"/>
      <c r="DS28" s="34">
        <f>DS7</f>
        <v>9414000</v>
      </c>
      <c r="DT28" s="35"/>
      <c r="DU28" s="35"/>
      <c r="DV28" s="35"/>
      <c r="DW28" s="35"/>
      <c r="DX28" s="35"/>
      <c r="DY28" s="35"/>
      <c r="DZ28" s="35"/>
      <c r="EA28" s="35"/>
      <c r="EB28" s="35"/>
      <c r="EC28" s="35"/>
      <c r="ED28" s="35"/>
      <c r="EE28" s="92"/>
      <c r="EF28" s="34">
        <f>EF7</f>
        <v>9414000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2"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3"/>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8"/>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0"/>
      <c r="DS30" s="161"/>
      <c r="DT30" s="162"/>
      <c r="DU30" s="162"/>
      <c r="DV30" s="162"/>
      <c r="DW30" s="162"/>
      <c r="DX30" s="162"/>
      <c r="DY30" s="162"/>
      <c r="DZ30" s="162"/>
      <c r="EA30" s="162"/>
      <c r="EB30" s="162"/>
      <c r="EC30" s="162"/>
      <c r="ED30" s="162"/>
      <c r="EE30" s="250"/>
      <c r="EF30" s="161"/>
      <c r="EG30" s="162"/>
      <c r="EH30" s="162"/>
      <c r="EI30" s="162"/>
      <c r="EJ30" s="162"/>
      <c r="EK30" s="162"/>
      <c r="EL30" s="162"/>
      <c r="EM30" s="162"/>
      <c r="EN30" s="162"/>
      <c r="EO30" s="162"/>
      <c r="EP30" s="162"/>
      <c r="EQ30" s="162"/>
      <c r="ER30" s="250"/>
      <c r="ES30" s="161"/>
      <c r="ET30" s="162"/>
      <c r="EU30" s="162"/>
      <c r="EV30" s="162"/>
      <c r="EW30" s="162"/>
      <c r="EX30" s="162"/>
      <c r="EY30" s="162"/>
      <c r="EZ30" s="162"/>
      <c r="FA30" s="162"/>
      <c r="FB30" s="162"/>
      <c r="FC30" s="162"/>
      <c r="FD30" s="162"/>
      <c r="FE30" s="163"/>
    </row>
    <row r="32" ht="9.75">
      <c r="I32" s="1" t="s">
        <v>241</v>
      </c>
    </row>
    <row r="33" spans="9:96" ht="9.75">
      <c r="I33" s="1" t="s">
        <v>242</v>
      </c>
      <c r="AQ33" s="50" t="s">
        <v>425</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426</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388</v>
      </c>
      <c r="AN36" s="50"/>
      <c r="AO36" s="50"/>
      <c r="AP36" s="50"/>
      <c r="AQ36" s="50"/>
      <c r="AR36" s="50"/>
      <c r="AS36" s="50"/>
      <c r="AT36" s="50"/>
      <c r="AU36" s="50"/>
      <c r="AV36" s="50"/>
      <c r="AW36" s="50"/>
      <c r="AX36" s="50"/>
      <c r="AY36" s="50"/>
      <c r="AZ36" s="50"/>
      <c r="BA36" s="50"/>
      <c r="BB36" s="50"/>
      <c r="BC36" s="50"/>
      <c r="BD36" s="50"/>
      <c r="BG36" s="50" t="s">
        <v>389</v>
      </c>
      <c r="BH36" s="50"/>
      <c r="BI36" s="50"/>
      <c r="BJ36" s="50"/>
      <c r="BK36" s="50"/>
      <c r="BL36" s="50"/>
      <c r="BM36" s="50"/>
      <c r="BN36" s="50"/>
      <c r="BO36" s="50"/>
      <c r="BP36" s="50"/>
      <c r="BQ36" s="50"/>
      <c r="BR36" s="50"/>
      <c r="BS36" s="50"/>
      <c r="BT36" s="50"/>
      <c r="BU36" s="50"/>
      <c r="BV36" s="50"/>
      <c r="BW36" s="50"/>
      <c r="BX36" s="50"/>
      <c r="CA36" s="104" t="s">
        <v>390</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423</v>
      </c>
      <c r="L39" s="104"/>
      <c r="M39" s="104"/>
      <c r="N39" s="151" t="s">
        <v>24</v>
      </c>
      <c r="O39" s="151"/>
      <c r="Q39" s="104" t="s">
        <v>424</v>
      </c>
      <c r="R39" s="104"/>
      <c r="S39" s="104"/>
      <c r="T39" s="104"/>
      <c r="U39" s="104"/>
      <c r="V39" s="104"/>
      <c r="W39" s="104"/>
      <c r="X39" s="104"/>
      <c r="Y39" s="104"/>
      <c r="Z39" s="104"/>
      <c r="AA39" s="104"/>
      <c r="AB39" s="104"/>
      <c r="AC39" s="104"/>
      <c r="AD39" s="104"/>
      <c r="AE39" s="104"/>
      <c r="AF39" s="183">
        <v>20</v>
      </c>
      <c r="AG39" s="183"/>
      <c r="AH39" s="183"/>
      <c r="AI39" s="186" t="s">
        <v>383</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4" t="s">
        <v>427</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5"/>
    </row>
    <row r="44" spans="1:91" s="4" customFormat="1" ht="7.5">
      <c r="A44" s="246"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4"/>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410</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5"/>
    </row>
    <row r="47" spans="1:91" s="4" customFormat="1" ht="7.5">
      <c r="A47" s="246"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7"/>
    </row>
    <row r="48" spans="1:91" ht="9.75">
      <c r="A48" s="13"/>
      <c r="CM48" s="14"/>
    </row>
    <row r="49" spans="1:91" ht="9.75">
      <c r="A49" s="243" t="s">
        <v>24</v>
      </c>
      <c r="B49" s="183"/>
      <c r="C49" s="104" t="s">
        <v>423</v>
      </c>
      <c r="D49" s="104"/>
      <c r="E49" s="104"/>
      <c r="F49" s="151" t="s">
        <v>24</v>
      </c>
      <c r="G49" s="151"/>
      <c r="I49" s="104" t="s">
        <v>424</v>
      </c>
      <c r="J49" s="104"/>
      <c r="K49" s="104"/>
      <c r="L49" s="104"/>
      <c r="M49" s="104"/>
      <c r="N49" s="104"/>
      <c r="O49" s="104"/>
      <c r="P49" s="104"/>
      <c r="Q49" s="104"/>
      <c r="R49" s="104"/>
      <c r="S49" s="104"/>
      <c r="T49" s="104"/>
      <c r="U49" s="104"/>
      <c r="V49" s="104"/>
      <c r="W49" s="104"/>
      <c r="X49" s="183">
        <v>20</v>
      </c>
      <c r="Y49" s="183"/>
      <c r="Z49" s="183"/>
      <c r="AA49" s="186" t="s">
        <v>383</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39" t="s">
        <v>263</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240"/>
      <c r="DL53" s="240"/>
      <c r="DM53" s="240"/>
      <c r="DN53" s="240"/>
      <c r="DO53" s="240"/>
      <c r="DP53" s="240"/>
      <c r="DQ53" s="240"/>
      <c r="DR53" s="240"/>
      <c r="DS53" s="240"/>
      <c r="DT53" s="240"/>
      <c r="DU53" s="240"/>
      <c r="DV53" s="240"/>
      <c r="DW53" s="240"/>
      <c r="DX53" s="240"/>
      <c r="DY53" s="240"/>
      <c r="DZ53" s="240"/>
      <c r="EA53" s="240"/>
      <c r="EB53" s="240"/>
      <c r="EC53" s="240"/>
      <c r="ED53" s="240"/>
      <c r="EE53" s="240"/>
      <c r="EF53" s="240"/>
      <c r="EG53" s="240"/>
      <c r="EH53" s="240"/>
      <c r="EI53" s="240"/>
      <c r="EJ53" s="240"/>
      <c r="EK53" s="240"/>
      <c r="EL53" s="240"/>
      <c r="EM53" s="240"/>
      <c r="EN53" s="240"/>
      <c r="EO53" s="240"/>
      <c r="EP53" s="240"/>
      <c r="EQ53" s="240"/>
      <c r="ER53" s="240"/>
      <c r="ES53" s="240"/>
      <c r="ET53" s="240"/>
      <c r="EU53" s="240"/>
      <c r="EV53" s="240"/>
      <c r="EW53" s="240"/>
      <c r="EX53" s="240"/>
      <c r="EY53" s="240"/>
      <c r="EZ53" s="240"/>
      <c r="FA53" s="240"/>
      <c r="FB53" s="240"/>
      <c r="FC53" s="240"/>
      <c r="FD53" s="240"/>
      <c r="FE53" s="240"/>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1" t="s">
        <v>268</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2021-06-09T09:03:42Z</cp:lastPrinted>
  <dcterms:created xsi:type="dcterms:W3CDTF">2011-01-11T10:25:48Z</dcterms:created>
  <dcterms:modified xsi:type="dcterms:W3CDTF">2021-06-09T09:04:57Z</dcterms:modified>
  <cp:category/>
  <cp:version/>
  <cp:contentType/>
  <cp:contentStatus/>
</cp:coreProperties>
</file>