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16" windowHeight="84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<sst xmlns="http://schemas.openxmlformats.org/spreadsheetml/2006/main" count="1133" uniqueCount="428">
  <si>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</si>
  <si>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</si>
  <si>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</si>
  <si>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</si>
  <si>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</si>
  <si>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</si>
  <si>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</si>
  <si>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</si>
  <si>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</si>
  <si>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</si>
  <si>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</si>
  <si>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</si>
  <si>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</si>
  <si>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</si>
  <si>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</si>
  <si>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</si>
  <si>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</si>
  <si>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</si>
  <si>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</si>
  <si>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</si>
  <si>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</si>
  <si>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</si>
  <si>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</si>
  <si>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</si>
  <si>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</si>
  <si>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</si>
  <si>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</si>
  <si>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</si>
  <si>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</si>
  <si>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</si>
  <si>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</si>
  <si>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</si>
  <si>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</si>
  <si>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</si>
  <si>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</si>
  <si>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</si>
  <si>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</si>
  <si>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</si>
  <si>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</si>
  <si>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</si>
  <si>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</si>
  <si>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</si>
  <si>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</si>
  <si>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</si>
  <si>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</si>
  <si>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</si>
  <si>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</si>
  <si>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</si>
  <si>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</si>
  <si>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</si>
  <si>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</si>
  <si>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</si>
  <si>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</si>
  <si>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</si>
  <si>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</si>
  <si>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</si>
  <si>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</si>
  <si>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</si>
  <si>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</si>
  <si>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</si>
  <si>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</si>
  <si>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</si>
  <si>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</si>
  <si>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</si>
  <si>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</si>
  <si>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</si>
  <si>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</si>
  <si>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</si>
  <si>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</si>
  <si>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</si>
  <si>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</si>
  <si>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</si>
  <si>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</si>
  <si>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</si>
  <si>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</si>
  <si>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</si>
  <si>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</si>
  <si>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</si>
  <si>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</si>
  <si>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</si>
  <si>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</si>
  <si>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</si>
  <si>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</si>
  <si>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</si>
  <si>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</si>
  <si>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</si>
  <si>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</si>
  <si>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</si>
  <si>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</si>
  <si>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</si>
  <si>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</si>
  <si>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</si>
  <si>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</si>
  <si>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</si>
  <si>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</si>
  <si>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</si>
  <si>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</si>
  <si>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</si>
  <si>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</si>
  <si>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</si>
  <si>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</si>
  <si>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</si>
  <si>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</si>
  <si>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</si>
  <si>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</si>
  <si>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</si>
  <si>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</si>
  <si>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</si>
  <si>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</si>
  <si>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</si>
  <si>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</si>
  <si>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</si>
  <si>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</si>
  <si>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</si>
  <si>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</si>
  <si>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</si>
  <si>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</si>
  <si>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</si>
  <si>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</si>
  <si>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</si>
  <si>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</si>
  <si>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</si>
  <si>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</si>
  <si>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</si>
  <si>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</si>
  <si>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</si>
  <si>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</si>
  <si>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</si>
  <si>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</si>
  <si>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</si>
  <si>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</si>
  <si>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</si>
  <si>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</si>
  <si>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</si>
  <si>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</si>
  <si>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</si>
  <si>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</si>
  <si>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</si>
  <si>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</si>
  <si>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</si>
  <si>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</si>
  <si>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</si>
  <si>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</si>
  <si>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</si>
  <si>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</si>
  <si>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</si>
  <si>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</si>
  <si>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</si>
  <si>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</si>
  <si>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</si>
  <si>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</si>
  <si>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</si>
  <si>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</si>
  <si>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</si>
  <si>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</si>
  <si>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</si>
  <si>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</si>
  <si>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</si>
  <si>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</si>
  <si>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</si>
  <si>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</si>
  <si>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</si>
  <si>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</si>
  <si>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</si>
  <si>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</si>
  <si>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</si>
  <si>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</si>
  <si>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</si>
  <si>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</si>
  <si>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</si>
  <si>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</si>
  <si>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</si>
  <si>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</si>
  <si>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</si>
  <si>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</si>
  <si>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</si>
  <si>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</si>
  <si>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</si>
  <si>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</si>
  <si>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</si>
  <si>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</si>
  <si>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</si>
  <si>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</si>
  <si>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</si>
  <si>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</si>
  <si>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</si>
  <si>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</si>
  <si>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</si>
  <si>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</si>
  <si>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</si>
  <si>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</si>
  <si>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</si>
  <si>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</si>
  <si>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</si>
  <si>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</si>
  <si>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</si>
  <si>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</si>
  <si>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</si>
  <si>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</si>
  <si>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</si>
  <si>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</si>
  <si>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</si>
  <si>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</si>
  <si>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</si>
  <si>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</si>
  <si>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</si>
  <si>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</si>
  <si>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</si>
  <si>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</si>
  <si>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</si>
  <si>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</si>
  <si>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</si>
  <si>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</si>
  <si>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</si>
  <si>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</si>
  <si>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</si>
  <si>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</si>
  <si>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</si>
  <si>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</si>
  <si>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</si>
  <si>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</si>
  <si>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</si>
  <si>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</si>
  <si>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</si>
  <si>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</si>
  <si>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</si>
  <si>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</si>
  <si>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</si>
  <si>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</si>
  <si>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</si>
  <si>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</si>
  <si>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</si>
  <si>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</si>
  <si>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</si>
  <si>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</si>
  <si>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</si>
  <si>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</si>
  <si>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</si>
  <si>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</si>
  <si>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</si>
  <si>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</si>
  <si>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</si>
  <si>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</si>
  <si>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</si>
  <si>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</si>
  <si>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</si>
  <si>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</si>
  <si>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</si>
  <si>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</si>
  <si>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</si>
  <si>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</si>
  <si>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</si>
  <si>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</si>
  <si>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</si>
  <si>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</si>
  <si>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</si>
  <si>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</si>
  <si>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</si>
  <si>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</si>
  <si>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</si>
  <si>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</si>
  <si>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</si>
  <si>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</si>
  <si>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</si>
  <si>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</si>
  <si>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</si>
  <si>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</si>
  <si>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</si>
  <si>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</si>
  <si>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</si>
  <si>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</si>
  <si>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</si>
  <si>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</si>
  <si>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</si>
  <si>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</si>
  <si>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</si>
  <si>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</si>
  <si>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</si>
  <si>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</si>
  <si>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</si>
  <si>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</si>
  <si>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</si>
  <si>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</si>
  <si>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</si>
  <si>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</si>
  <si>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</si>
  <si>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</si>
  <si>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</si>
  <si>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</si>
  <si>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</si>
  <si>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</si>
  <si>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</si>
  <si>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</si>
  <si>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</si>
  <si>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</si>
  <si>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</si>
  <si>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</si>
  <si>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</si>
  <si>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</si>
  <si>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</si>
  <si>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</si>
  <si>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</si>
  <si>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</si>
  <si>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</si>
  <si>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</si>
  <si>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</si>
  <si>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</si>
  <si>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</si>
  <si>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</si>
  <si>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</si>
  <si>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</si>
  <si>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</si>
  <si>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</si>
  <si>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</si>
  <si>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</si>
  <si>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</si>
  <si>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</si>
  <si>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</si>
  <si>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</si>
  <si>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</si>
  <si>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</si>
  <si>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</si>
  <si>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</si>
  <si>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</si>
  <si>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</si>
  <si>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</si>
  <si>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</si>
  <si>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</si>
  <si>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</si>
  <si>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</si>
  <si>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</si>
  <si>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</si>
  <si>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</si>
  <si>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</si>
  <si>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</si>
  <si>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</si>
  <si>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</si>
  <si>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</si>
  <si>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</si>
  <si>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</si>
  <si>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</si>
  <si>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</si>
  <si>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</si>
  <si>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</si>
  <si>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</si>
  <si>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</si>
  <si>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</si>
  <si>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</si>
  <si>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</si>
  <si>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</si>
  <si>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</si>
  <si>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</si>
  <si>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</si>
  <si>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</si>
  <si>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</si>
  <si>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</si>
  <si>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</si>
  <si>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</si>
  <si>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</si>
  <si>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</si>
  <si>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</si>
  <si>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</si>
  <si>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</si>
  <si>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</si>
  <si>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</si>
  <si>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</si>
  <si>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</si>
  <si>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</si>
  <si>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</si>
  <si>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</si>
  <si>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</si>
  <si>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</si>
  <si>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</si>
  <si>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</si>
  <si>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</si>
  <si>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</si>
  <si>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</si>
  <si>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</si>
  <si>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</si>
  <si>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</si>
  <si>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</si>
  <si>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</si>
  <si>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</si>
  <si>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</si>
  <si>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</si>
  <si>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</si>
  <si>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</si>
  <si>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</si>
  <si>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</si>
  <si>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</si>
  <si>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</si>
  <si>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</si>
  <si>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</si>
  <si>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</si>
  <si>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</si>
  <si>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</si>
  <si>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</si>
  <si>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</si>
  <si>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</si>
  <si>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</si>
  <si>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</si>
  <si>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</si>
  <si>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</si>
  <si>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</si>
  <si>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</si>
  <si>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</si>
  <si>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</si>
  <si>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</si>
  <si>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</si>
  <si>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</si>
  <si>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</si>
  <si>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</si>
  <si>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</si>
  <si>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</si>
  <si>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</si>
  <si>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</si>
  <si>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</si>
  <si>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</si>
  <si>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</si>
  <si>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В.В. Гунин</t>
  </si>
  <si>
    <t>Директор</t>
  </si>
  <si>
    <t>Гунин В.В.</t>
  </si>
  <si>
    <t>Заместитель министра культуры и национальной политики Кузбасса</t>
  </si>
  <si>
    <t>Директор ГАПОУ "Кузбасский музыкальный колледж"</t>
  </si>
  <si>
    <t>ГАПОУ "Кузбасский музыкальный колледж"</t>
  </si>
  <si>
    <t>13</t>
  </si>
  <si>
    <t>сентября</t>
  </si>
  <si>
    <t>13.09.2021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</si>
</sst>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50">
      <selection activeCell="DF73" sqref="DF73:DR73"/>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423</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393</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419</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425</v>
      </c>
      <c r="DZ13" s="103"/>
      <c r="EA13" s="103"/>
      <c r="EB13" s="104" t="s">
        <v>24</v>
      </c>
      <c r="EC13" s="104"/>
      <c r="EE13" s="103" t="s">
        <v>426</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407</v>
      </c>
      <c r="CN16" s="56"/>
      <c r="CO16" s="56"/>
      <c r="CP16" s="106" t="s">
        <v>31</v>
      </c>
      <c r="CQ16" s="106"/>
      <c r="CR16" s="106"/>
      <c r="CS16" s="106"/>
      <c r="CT16" s="106"/>
      <c r="CU16" s="106"/>
      <c r="CV16" s="106"/>
      <c r="CW16" s="106"/>
      <c r="CX16" s="106"/>
      <c r="CY16" s="21" t="s">
        <v>416</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425</v>
      </c>
      <c r="BL18" s="109"/>
      <c r="BM18" s="109"/>
      <c r="BN18" s="110" t="s">
        <v>24</v>
      </c>
      <c r="BO18" s="110"/>
      <c r="BQ18" s="109" t="s">
        <v>426</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427</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394</v>
      </c>
      <c r="ET19" s="46"/>
      <c r="EU19" s="46"/>
      <c r="EV19" s="46"/>
      <c r="EW19" s="46"/>
      <c r="EX19" s="46"/>
      <c r="EY19" s="46"/>
      <c r="EZ19" s="46"/>
      <c r="FA19" s="46"/>
      <c r="FB19" s="46"/>
      <c r="FC19" s="46"/>
      <c r="FD19" s="46"/>
      <c r="FE19" s="108"/>
    </row>
    <row r="20" spans="1:161" ht="11.25" customHeight="1">
      <c r="A20" s="1" t="s">
        <v>36</v>
      </c>
      <c r="AB20" s="113" t="s">
        <v>393</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408</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424</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407</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62890148.54</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391</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54704000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53205000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1491000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8132816</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400</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401</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7782816</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398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7782816</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399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404</v>
      </c>
      <c r="BY52" s="46"/>
      <c r="BZ52" s="46"/>
      <c r="CA52" s="46"/>
      <c r="CB52" s="46"/>
      <c r="CC52" s="46"/>
      <c r="CD52" s="46"/>
      <c r="CE52" s="47"/>
      <c r="CF52" s="48" t="s">
        <v>69</v>
      </c>
      <c r="CG52" s="46"/>
      <c r="CH52" s="46"/>
      <c r="CI52" s="46"/>
      <c r="CJ52" s="46"/>
      <c r="CK52" s="46"/>
      <c r="CL52" s="46"/>
      <c r="CM52" s="46"/>
      <c r="CN52" s="46"/>
      <c r="CO52" s="46"/>
      <c r="CP52" s="46"/>
      <c r="CQ52" s="46"/>
      <c r="CR52" s="47"/>
      <c r="CS52" s="48" t="s">
        <v>397</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402</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405</v>
      </c>
      <c r="BY54" s="46"/>
      <c r="BZ54" s="46"/>
      <c r="CA54" s="46"/>
      <c r="CB54" s="46"/>
      <c r="CC54" s="46"/>
      <c r="CD54" s="46"/>
      <c r="CE54" s="47"/>
      <c r="CF54" s="48" t="s">
        <v>69</v>
      </c>
      <c r="CG54" s="46"/>
      <c r="CH54" s="46"/>
      <c r="CI54" s="46"/>
      <c r="CJ54" s="46"/>
      <c r="CK54" s="46"/>
      <c r="CL54" s="46"/>
      <c r="CM54" s="46"/>
      <c r="CN54" s="46"/>
      <c r="CO54" s="46"/>
      <c r="CP54" s="46"/>
      <c r="CQ54" s="46"/>
      <c r="CR54" s="47"/>
      <c r="CS54" s="48" t="s">
        <v>395</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2332.54</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v>2332.54</v>
      </c>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2122026.11</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1062262.54</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800000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800000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f>DF73+DF74+DF75</f>
        <v>20662.54</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4250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16412.54</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241600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241600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406</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8100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v>7500</v>
      </c>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1051663.5699999998</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DF109+DF110+DF111+DF112+DF113+DF114+DF115+DF116+DF117+DF118</f>
        <v>1040663.57</v>
      </c>
      <c r="DG107" s="154"/>
      <c r="DH107" s="154"/>
      <c r="DI107" s="154"/>
      <c r="DJ107" s="154"/>
      <c r="DK107" s="154"/>
      <c r="DL107" s="154"/>
      <c r="DM107" s="154"/>
      <c r="DN107" s="154"/>
      <c r="DO107" s="154"/>
      <c r="DP107" s="154"/>
      <c r="DQ107" s="154"/>
      <c r="DR107" s="155"/>
      <c r="DS107" s="153">
        <f>DS109+DS110+DS111+DS112+DS113+DS114+DS115+DS116+DS117+DS118</f>
        <v>607600</v>
      </c>
      <c r="DT107" s="154"/>
      <c r="DU107" s="154"/>
      <c r="DV107" s="154"/>
      <c r="DW107" s="154"/>
      <c r="DX107" s="154"/>
      <c r="DY107" s="154"/>
      <c r="DZ107" s="154"/>
      <c r="EA107" s="154"/>
      <c r="EB107" s="154"/>
      <c r="EC107" s="154"/>
      <c r="ED107" s="154"/>
      <c r="EE107" s="155"/>
      <c r="EF107" s="153">
        <f>EF109+EF110+EF111+EF112+EF113+EF114+EF115+EF116+EF117+EF118</f>
        <v>607600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31">
        <f>DF120+DF121+DF122+DF123+DF124+DF125+DF119</f>
        <v>232789.56999999998</v>
      </c>
      <c r="DG118" s="31"/>
      <c r="DH118" s="31"/>
      <c r="DI118" s="31"/>
      <c r="DJ118" s="31"/>
      <c r="DK118" s="31"/>
      <c r="DL118" s="31"/>
      <c r="DM118" s="31"/>
      <c r="DN118" s="31"/>
      <c r="DO118" s="31"/>
      <c r="DP118" s="31"/>
      <c r="DQ118" s="31"/>
      <c r="DR118" s="31"/>
      <c r="DS118" s="31">
        <f>DS120+DS121+DS122+DS123+DS124+DS125</f>
        <v>277700</v>
      </c>
      <c r="DT118" s="31"/>
      <c r="DU118" s="31"/>
      <c r="DV118" s="31"/>
      <c r="DW118" s="31"/>
      <c r="DX118" s="31"/>
      <c r="DY118" s="31"/>
      <c r="DZ118" s="31"/>
      <c r="EA118" s="31"/>
      <c r="EB118" s="31"/>
      <c r="EC118" s="31"/>
      <c r="ED118" s="31"/>
      <c r="EE118" s="31"/>
      <c r="EF118" s="31">
        <f>EF120+EF121+EF122+EF123+EF124+EF125</f>
        <v>277700</v>
      </c>
      <c r="EG118" s="31"/>
      <c r="EH118" s="31"/>
      <c r="EI118" s="31"/>
      <c r="EJ118" s="31"/>
      <c r="EK118" s="31"/>
      <c r="EL118" s="31"/>
      <c r="EM118" s="31"/>
      <c r="EN118" s="31"/>
      <c r="EO118" s="31"/>
      <c r="EP118" s="31"/>
      <c r="EQ118" s="31"/>
      <c r="ER118" s="31"/>
      <c r="ES118" s="23"/>
      <c r="ET118" s="23"/>
      <c r="EU118" s="23"/>
      <c r="EV118" s="23"/>
      <c r="EW118" s="23"/>
      <c r="EX118" s="23"/>
      <c r="EY118" s="23"/>
      <c r="EZ118" s="23"/>
      <c r="FA118" s="23"/>
      <c r="FB118" s="23"/>
      <c r="FC118" s="23"/>
      <c r="FD118" s="23"/>
      <c r="FE118" s="23"/>
    </row>
    <row r="119" spans="1:161" ht="11.25" customHeight="1">
      <c r="A119" s="24" t="s">
        <v>418</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417</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96916.11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8" t="s">
        <v>411</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413</v>
      </c>
      <c r="BY126" s="27"/>
      <c r="BZ126" s="27"/>
      <c r="CA126" s="27"/>
      <c r="CB126" s="27"/>
      <c r="CC126" s="27"/>
      <c r="CD126" s="27"/>
      <c r="CE126" s="27"/>
      <c r="CF126" s="27" t="s">
        <v>410</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-15000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-15000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53207332.54</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48644000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37340000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37260000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80000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11296000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11296000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406</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327600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326100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4235732.54</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2807732.54</v>
      </c>
      <c r="DG178" s="154"/>
      <c r="DH178" s="154"/>
      <c r="DI178" s="154"/>
      <c r="DJ178" s="154"/>
      <c r="DK178" s="154"/>
      <c r="DL178" s="154"/>
      <c r="DM178" s="154"/>
      <c r="DN178" s="154"/>
      <c r="DO178" s="154"/>
      <c r="DP178" s="154"/>
      <c r="DQ178" s="154"/>
      <c r="DR178" s="155"/>
      <c r="DS178" s="153">
        <f>DS180+DS181+DS182+DS183+DS184+DS185+DS186+DS187+DS188+DS189</f>
        <v>2612400</v>
      </c>
      <c r="DT178" s="154"/>
      <c r="DU178" s="154"/>
      <c r="DV178" s="154"/>
      <c r="DW178" s="154"/>
      <c r="DX178" s="154"/>
      <c r="DY178" s="154"/>
      <c r="DZ178" s="154"/>
      <c r="EA178" s="154"/>
      <c r="EB178" s="154"/>
      <c r="EC178" s="154"/>
      <c r="ED178" s="154"/>
      <c r="EE178" s="155"/>
      <c r="EF178" s="153">
        <f>EF180+EF181+EF182+EF183+EF184+EF185+EF186+EF187+EF188+EF189</f>
        <v>2612400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293932.54000000004</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v>57332.54</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v>5000</v>
      </c>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201600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10000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8" t="s">
        <v>412</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413</v>
      </c>
      <c r="BY196" s="27"/>
      <c r="BZ196" s="27"/>
      <c r="CA196" s="27"/>
      <c r="CB196" s="27"/>
      <c r="CC196" s="27"/>
      <c r="CD196" s="27"/>
      <c r="CE196" s="27"/>
      <c r="CF196" s="27" t="s">
        <v>410</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1428000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7782816</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270816</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208000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v>208000</v>
      </c>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62816</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v>62816</v>
      </c>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2487000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733000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415</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414</v>
      </c>
      <c r="CT220" s="199"/>
      <c r="CU220" s="199"/>
      <c r="CV220" s="199"/>
      <c r="CW220" s="199"/>
      <c r="CX220" s="199"/>
      <c r="CY220" s="199"/>
      <c r="CZ220" s="199"/>
      <c r="DA220" s="199"/>
      <c r="DB220" s="199"/>
      <c r="DC220" s="199"/>
      <c r="DD220" s="199"/>
      <c r="DE220" s="200"/>
      <c r="DF220" s="227">
        <v>733000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1754000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250000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1504000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406</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27.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18"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28.5"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hidden="1"/>
  </sheetData>
  <sheetProtection/>
  <mergeCells count="1970">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R49" sqref="AR49"/>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407</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10312396.110000001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10216835.21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4141591.71</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45" t="s">
        <v>208</v>
      </c>
      <c r="CO14" s="46"/>
      <c r="CP14" s="46"/>
      <c r="CQ14" s="46"/>
      <c r="CR14" s="46"/>
      <c r="CS14" s="46"/>
      <c r="CT14" s="46"/>
      <c r="CU14" s="47"/>
      <c r="CV14" s="48" t="s">
        <v>48</v>
      </c>
      <c r="CW14" s="46"/>
      <c r="CX14" s="46"/>
      <c r="CY14" s="46"/>
      <c r="CZ14" s="46"/>
      <c r="DA14" s="46"/>
      <c r="DB14" s="46"/>
      <c r="DC14" s="46"/>
      <c r="DD14" s="46"/>
      <c r="DE14" s="47"/>
      <c r="DF14" s="35">
        <v>4141591.71</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1050243.5</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45" t="s">
        <v>233</v>
      </c>
      <c r="CO24" s="46"/>
      <c r="CP24" s="46"/>
      <c r="CQ24" s="46"/>
      <c r="CR24" s="46"/>
      <c r="CS24" s="46"/>
      <c r="CT24" s="46"/>
      <c r="CU24" s="47"/>
      <c r="CV24" s="48" t="s">
        <v>48</v>
      </c>
      <c r="CW24" s="46"/>
      <c r="CX24" s="46"/>
      <c r="CY24" s="46"/>
      <c r="CZ24" s="46"/>
      <c r="DA24" s="46"/>
      <c r="DB24" s="46"/>
      <c r="DC24" s="46"/>
      <c r="DD24" s="46"/>
      <c r="DE24" s="47"/>
      <c r="DF24" s="35">
        <v>1050243.5</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c r="DG25" s="39"/>
      <c r="DH25" s="39"/>
      <c r="DI25" s="39"/>
      <c r="DJ25" s="39"/>
      <c r="DK25" s="39"/>
      <c r="DL25" s="39"/>
      <c r="DM25" s="39"/>
      <c r="DN25" s="39"/>
      <c r="DO25" s="39"/>
      <c r="DP25" s="39"/>
      <c r="DQ25" s="39"/>
      <c r="DR25" s="40"/>
      <c r="DS25" s="38"/>
      <c r="DT25" s="39"/>
      <c r="DU25" s="39"/>
      <c r="DV25" s="39"/>
      <c r="DW25" s="39"/>
      <c r="DX25" s="39"/>
      <c r="DY25" s="39"/>
      <c r="DZ25" s="39"/>
      <c r="EA25" s="39"/>
      <c r="EB25" s="39"/>
      <c r="EC25" s="39"/>
      <c r="ED25" s="39"/>
      <c r="EE25" s="40"/>
      <c r="EF25" s="38"/>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f>DF7</f>
        <v>10312396.110000001</v>
      </c>
      <c r="DG28" s="39"/>
      <c r="DH28" s="39"/>
      <c r="DI28" s="39"/>
      <c r="DJ28" s="39"/>
      <c r="DK28" s="39"/>
      <c r="DL28" s="39"/>
      <c r="DM28" s="39"/>
      <c r="DN28" s="39"/>
      <c r="DO28" s="39"/>
      <c r="DP28" s="39"/>
      <c r="DQ28" s="39"/>
      <c r="DR28" s="40"/>
      <c r="DS28" s="38">
        <f>DS7</f>
        <v>9414000</v>
      </c>
      <c r="DT28" s="39"/>
      <c r="DU28" s="39"/>
      <c r="DV28" s="39"/>
      <c r="DW28" s="39"/>
      <c r="DX28" s="39"/>
      <c r="DY28" s="39"/>
      <c r="DZ28" s="39"/>
      <c r="EA28" s="39"/>
      <c r="EB28" s="39"/>
      <c r="EC28" s="39"/>
      <c r="ED28" s="39"/>
      <c r="EE28" s="40"/>
      <c r="EF28" s="38">
        <f>EF7</f>
        <v>9414000</v>
      </c>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420</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421</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425</v>
      </c>
      <c r="L39" s="109"/>
      <c r="M39" s="109"/>
      <c r="N39" s="110" t="s">
        <v>24</v>
      </c>
      <c r="O39" s="110"/>
      <c r="Q39" s="109" t="s">
        <v>426</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422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409</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425</v>
      </c>
      <c r="D49" s="109"/>
      <c r="E49" s="109"/>
      <c r="F49" s="110" t="s">
        <v>24</v>
      </c>
      <c r="G49" s="110"/>
      <c r="I49" s="109" t="s">
        <v>426</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2021-09-13T09:23:28Z</cp:lastPrinted>
  <dcterms:created xsi:type="dcterms:W3CDTF">2011-01-11T10:25:48Z</dcterms:created>
  <dcterms:modified xsi:type="dcterms:W3CDTF">2021-09-13T09:24:25Z</dcterms:modified>
  <cp:category/>
  <cp:version/>
  <cp:contentType/>
  <cp:contentStatus/>
</cp:coreProperties>
</file>